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短平快培训" sheetId="10" r:id="rId1"/>
    <sheet name="中长期项目制培训及鉴定" sheetId="3" r:id="rId2"/>
    <sheet name="创业培训" sheetId="12" r:id="rId3"/>
    <sheet name="二次拨付" sheetId="7" state="hidden" r:id="rId4"/>
    <sheet name="生活补贴" sheetId="11" r:id="rId5"/>
    <sheet name="持证补贴" sheetId="5" r:id="rId6"/>
    <sheet name="以工代训" sheetId="8" state="hidden" r:id="rId7"/>
    <sheet name="安全员培训" sheetId="9" state="hidden" r:id="rId8"/>
  </sheets>
  <externalReferences>
    <externalReference r:id="rId9"/>
    <externalReference r:id="rId10"/>
    <externalReference r:id="rId11"/>
  </externalReferences>
  <definedNames>
    <definedName name="_xlnm._FilterDatabase" localSheetId="0" hidden="1">短平快培训!$A$2:$P$21</definedName>
    <definedName name="_xlnm._FilterDatabase" localSheetId="1" hidden="1">中长期项目制培训及鉴定!$A$2:$P$13</definedName>
    <definedName name="_xlnm._FilterDatabase" localSheetId="2" hidden="1">创业培训!$A$2:$P$15</definedName>
    <definedName name="_xlnm._FilterDatabase" localSheetId="4" hidden="1">生活补贴!$A$2:$O$35</definedName>
    <definedName name="_xlnm._FilterDatabase" localSheetId="5" hidden="1">持证补贴!$A$2:$N$63</definedName>
    <definedName name="_xlnm._FilterDatabase" localSheetId="3" hidden="1">二次拨付!$A$2:$P$46</definedName>
    <definedName name="_AAC011">[3]码值!$K$2:$K$11</definedName>
    <definedName name="_xlnm.Print_Area" localSheetId="1">中长期项目制培训及鉴定!$A$1:$P$18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<sst xmlns="http://schemas.openxmlformats.org/spreadsheetml/2006/main" count="1408" uniqueCount="539">
  <si>
    <t>2023年短平快培训补贴资金申报情况表（第四期）</t>
  </si>
  <si>
    <t>序号</t>
  </si>
  <si>
    <t>企业名称</t>
  </si>
  <si>
    <t>统一社会信用代码</t>
  </si>
  <si>
    <t>培训地点</t>
  </si>
  <si>
    <t>培训工种</t>
  </si>
  <si>
    <t>培训时间</t>
  </si>
  <si>
    <t>班级系统编号</t>
  </si>
  <si>
    <t>培训人员类别</t>
  </si>
  <si>
    <t>培训
人数</t>
  </si>
  <si>
    <t>合格
人数</t>
  </si>
  <si>
    <t>核实人数</t>
  </si>
  <si>
    <t>培训
天数</t>
  </si>
  <si>
    <t>补贴标准
（元/天）</t>
  </si>
  <si>
    <t>拨付
比例</t>
  </si>
  <si>
    <t>培训补贴
金额（元）</t>
  </si>
  <si>
    <t>备注</t>
  </si>
  <si>
    <t>开阳县硒城街道刘育村股份经济合作社</t>
  </si>
  <si>
    <t>N2520121MF1401978P</t>
  </si>
  <si>
    <t>硒城街道刘育村委会</t>
  </si>
  <si>
    <t>玉米种植</t>
  </si>
  <si>
    <t>202305000790</t>
  </si>
  <si>
    <t>企业职工</t>
  </si>
  <si>
    <t>刘小筠、范丽、陈瑶三人领取财政工资，罗吉斌、张琼香超龄，陈中其、邓菊、韩廷芬领取养老金，不符合申报条件</t>
  </si>
  <si>
    <t>N2520121MF1401979P</t>
  </si>
  <si>
    <t>硒城街道刘育村后朝</t>
  </si>
  <si>
    <t>白菜种植</t>
  </si>
  <si>
    <t>202310000355</t>
  </si>
  <si>
    <t>开阳县双流镇智慧福农业发展有限公司</t>
  </si>
  <si>
    <t>91520121MA6DTPX819</t>
  </si>
  <si>
    <t>开阳县双流镇双永村村委会二楼</t>
  </si>
  <si>
    <t>辣椒种植</t>
  </si>
  <si>
    <t>202305000704</t>
  </si>
  <si>
    <t>沈世英、郑秀琼、沈仕菊、张正国领取养老金，杨梅教书领取财政工资，不符合申报条件</t>
  </si>
  <si>
    <t>开阳县双流镇双永村</t>
  </si>
  <si>
    <t>202306000380</t>
  </si>
  <si>
    <t>沈仕英、沈仕菊、张正国、黄中碧、尹怀英领取养老金，杨梅教书领取财政工资，不符合申报条件</t>
  </si>
  <si>
    <t>开阳嘉沃生态农业发展有限公司</t>
  </si>
  <si>
    <t>91520121MA6DM84906</t>
  </si>
  <si>
    <t>花梨镇新山村委会</t>
  </si>
  <si>
    <t>桃子种植</t>
  </si>
  <si>
    <t>20230222-20230224</t>
  </si>
  <si>
    <t>202305001326</t>
  </si>
  <si>
    <t>柑橘种植</t>
  </si>
  <si>
    <t>20230215-20230217</t>
  </si>
  <si>
    <t>202305001070</t>
  </si>
  <si>
    <t>李子种植</t>
  </si>
  <si>
    <t>20230301-20230303</t>
  </si>
  <si>
    <t>202305001547</t>
  </si>
  <si>
    <t>贵州胜泽威化工有限公司</t>
  </si>
  <si>
    <t>91520121MAAL12GC5H</t>
  </si>
  <si>
    <t>高危行业企业安全培训</t>
  </si>
  <si>
    <t>20230615-20230617</t>
  </si>
  <si>
    <t>202306001387</t>
  </si>
  <si>
    <t>91520121MAAL12GC6H</t>
  </si>
  <si>
    <t>20230618-20230620</t>
  </si>
  <si>
    <t>202306001610</t>
  </si>
  <si>
    <t>91520121MAAL12GC7H</t>
  </si>
  <si>
    <t>20230621-20230623</t>
  </si>
  <si>
    <t>202307000173</t>
  </si>
  <si>
    <t>贵州中伟兴阳储能科技有限公司</t>
  </si>
  <si>
    <t>91520121MA7BHCFE58</t>
  </si>
  <si>
    <t>中伟股份磷酸铁锂一体化产业园</t>
  </si>
  <si>
    <t>安全员</t>
  </si>
  <si>
    <t>20231023-20231025</t>
  </si>
  <si>
    <t>202310000401</t>
  </si>
  <si>
    <t>20231026-20231028</t>
  </si>
  <si>
    <t>202310000460</t>
  </si>
  <si>
    <t>南龙乡佘家营村股份经济合作社</t>
  </si>
  <si>
    <t>N2520121MF1278922K</t>
  </si>
  <si>
    <t>南龙乡佘家营村村委会</t>
  </si>
  <si>
    <t>黄桃管护</t>
  </si>
  <si>
    <t>20230308-20230310</t>
  </si>
  <si>
    <t>202305001069</t>
  </si>
  <si>
    <t>佘家营村胡家寨组</t>
  </si>
  <si>
    <t>精品水果种植</t>
  </si>
  <si>
    <t>202307000958</t>
  </si>
  <si>
    <t>徐忠菊、聂强举领取养老金，不符合申报条件</t>
  </si>
  <si>
    <t>贵州吉祥箱包有限公司</t>
  </si>
  <si>
    <t>91520121MACC9BQJX6</t>
  </si>
  <si>
    <t>开阳县贵州吉祥箱包有限公司</t>
  </si>
  <si>
    <t>箱包生产工</t>
  </si>
  <si>
    <t>20230704-20230706</t>
  </si>
  <si>
    <t>202307000175</t>
  </si>
  <si>
    <t>中迦矿山建设集团有限公司开阳分公司</t>
  </si>
  <si>
    <t>91520121MACNFYBX4U</t>
  </si>
  <si>
    <t>永温镇安大村新田沟组</t>
  </si>
  <si>
    <t>20230721-20230723</t>
  </si>
  <si>
    <t>202307000476</t>
  </si>
  <si>
    <t>91520121MACNFYBX5U</t>
  </si>
  <si>
    <r>
      <rPr>
        <b/>
        <sz val="10"/>
        <color rgb="FF000000"/>
        <rFont val="仿宋_GB2312"/>
        <charset val="134"/>
      </rPr>
      <t>永温镇安大村新田沟组</t>
    </r>
    <r>
      <rPr>
        <b/>
        <sz val="10"/>
        <color indexed="8"/>
        <rFont val="宋体"/>
        <charset val="134"/>
      </rPr>
      <t>眀泥湾磷矿新大楼一楼培训室</t>
    </r>
  </si>
  <si>
    <t>202311000608</t>
  </si>
  <si>
    <t>91520121MACNFYBX6U</t>
  </si>
  <si>
    <t>202311000609</t>
  </si>
  <si>
    <t>合计：</t>
  </si>
  <si>
    <t>2023年项目制职业培训补贴资金申报情况表（第四期）</t>
  </si>
  <si>
    <t>培训学校</t>
  </si>
  <si>
    <t>培训补贴标准
（元/人*天）、鉴定补贴标准：元/人</t>
  </si>
  <si>
    <t>贵州轻工职业技术学院</t>
  </si>
  <si>
    <t>12520000429202107T</t>
  </si>
  <si>
    <t>化工总控工</t>
  </si>
  <si>
    <t>20230220-20230314</t>
  </si>
  <si>
    <t>202305000671</t>
  </si>
  <si>
    <t>农村转移劳动力、城镇登记失业人员</t>
  </si>
  <si>
    <t>鉴定费</t>
  </si>
  <si>
    <t>开阳县职业技术学校下行50米</t>
  </si>
  <si>
    <t>缝纫工（初级）</t>
  </si>
  <si>
    <t>20230315-20230409</t>
  </si>
  <si>
    <t>202305000549</t>
  </si>
  <si>
    <t>贵阳市铁二局技工学校</t>
  </si>
  <si>
    <t>525201006839596312</t>
  </si>
  <si>
    <t>双流镇铁二局驾校旁（原车管所）</t>
  </si>
  <si>
    <t>起重装卸机械操作工（叉车司机）</t>
  </si>
  <si>
    <t>20230221-20230322</t>
  </si>
  <si>
    <t>202305000137</t>
  </si>
  <si>
    <t>赵亮二级残疾人不符合申报条件</t>
  </si>
  <si>
    <t>电工</t>
  </si>
  <si>
    <t>20230224-20230330</t>
  </si>
  <si>
    <t>202305000004</t>
  </si>
  <si>
    <t>焊工</t>
  </si>
  <si>
    <t>20230315-20230418</t>
  </si>
  <si>
    <t>202305000007</t>
  </si>
  <si>
    <t>20230413-20230512</t>
  </si>
  <si>
    <t>202305000756</t>
  </si>
  <si>
    <t>贵州工商职业技工学校</t>
  </si>
  <si>
    <t>525200007366115090</t>
  </si>
  <si>
    <t>开阳县金秋花园</t>
  </si>
  <si>
    <t>家政服务员</t>
  </si>
  <si>
    <t>20220827-20220910</t>
  </si>
  <si>
    <t>202310000140</t>
  </si>
  <si>
    <t>2023年创业培训补贴资金申报情况表（第四期）</t>
  </si>
  <si>
    <t>开阳县永温镇永亨村村委会三楼会议室</t>
  </si>
  <si>
    <t>网络创业（直播版）</t>
  </si>
  <si>
    <t>20230510-20230516</t>
  </si>
  <si>
    <t>202305000651</t>
  </si>
  <si>
    <t>农村转移劳动力</t>
  </si>
  <si>
    <t>开阳县南江乡苗寨村下头组4号贵阳大数据人才培训中心</t>
  </si>
  <si>
    <t>20230426-20230502</t>
  </si>
  <si>
    <t>202305000274</t>
  </si>
  <si>
    <t>贵阳市西工职业技术培训学校</t>
  </si>
  <si>
    <t>52520100587278991W</t>
  </si>
  <si>
    <t>开阳县双流镇双沟村玫瑰园</t>
  </si>
  <si>
    <t>20230520-20230526</t>
  </si>
  <si>
    <t>202305001458</t>
  </si>
  <si>
    <t>李茂琴领取养老金，不符合申报条件</t>
  </si>
  <si>
    <t>202305001473</t>
  </si>
  <si>
    <t>贵州劳动力就业技能培训学校</t>
  </si>
  <si>
    <t>52520000761384213Q</t>
  </si>
  <si>
    <t>开阳县云开街道办事处社会事务中心</t>
  </si>
  <si>
    <t>20230515-20230521</t>
  </si>
  <si>
    <t>202305000937</t>
  </si>
  <si>
    <t>20230704-20230710</t>
  </si>
  <si>
    <t>开阳县龙岗镇二村村委会</t>
  </si>
  <si>
    <t>SYB</t>
  </si>
  <si>
    <t>20220729-20220807</t>
  </si>
  <si>
    <t>202311000201</t>
  </si>
  <si>
    <t>开阳县冯三镇人社中心二楼</t>
  </si>
  <si>
    <t>20220729-20220808</t>
  </si>
  <si>
    <t>202310000129</t>
  </si>
  <si>
    <t>樊安琪、刘佳不满足出勤要求，不符合申报条件</t>
  </si>
  <si>
    <t>开阳县紫兴街道东湖社区</t>
  </si>
  <si>
    <t>网络创业</t>
  </si>
  <si>
    <t>20220826-20220901</t>
  </si>
  <si>
    <t>202310000111</t>
  </si>
  <si>
    <t>彭德文不满足出勤要求，不符合申报条件</t>
  </si>
  <si>
    <t>贵州工商职业学院</t>
  </si>
  <si>
    <t>52520000599371667L</t>
  </si>
  <si>
    <t>贵阳市开阳县毛云乡毛栗庄村</t>
  </si>
  <si>
    <t>GYB</t>
  </si>
  <si>
    <t>20221213-20221215</t>
  </si>
  <si>
    <t>202307001434</t>
  </si>
  <si>
    <t>贵阳市开阳县毛云乡鲁底村</t>
  </si>
  <si>
    <t>202308000183</t>
  </si>
  <si>
    <t>2021年项目制职业培训补贴资金申报情况表（第三期）</t>
  </si>
  <si>
    <t>培训
期数</t>
  </si>
  <si>
    <t>提交就业资料人数</t>
  </si>
  <si>
    <t>补贴标准
（人/天）</t>
  </si>
  <si>
    <t>小计</t>
  </si>
  <si>
    <t>合计</t>
  </si>
  <si>
    <t>贵阳市开阳县脱贫劳动力培训花名册</t>
  </si>
  <si>
    <t>姓名</t>
  </si>
  <si>
    <t>性别</t>
  </si>
  <si>
    <t>文化程度</t>
  </si>
  <si>
    <t>身份证号</t>
  </si>
  <si>
    <t>联系电话</t>
  </si>
  <si>
    <t>家庭住址</t>
  </si>
  <si>
    <t>培训专业(工种)</t>
  </si>
  <si>
    <t>是否脱贫人口</t>
  </si>
  <si>
    <t>是否农村低收入人口</t>
  </si>
  <si>
    <t>是否异地搬迁人口</t>
  </si>
  <si>
    <t>培训课时</t>
  </si>
  <si>
    <t>培训天数</t>
  </si>
  <si>
    <t>补贴金额</t>
  </si>
  <si>
    <t>蔡春平</t>
  </si>
  <si>
    <t>男</t>
  </si>
  <si>
    <t>初中</t>
  </si>
  <si>
    <t>52252*****1</t>
  </si>
  <si>
    <t>1380****35</t>
  </si>
  <si>
    <t>花梨镇新山村</t>
  </si>
  <si>
    <t>短平快（桃子种植）</t>
  </si>
  <si>
    <t>是</t>
  </si>
  <si>
    <t>否</t>
  </si>
  <si>
    <t>2023.2.22-2.24</t>
  </si>
  <si>
    <t>罗顺惠</t>
  </si>
  <si>
    <t>女</t>
  </si>
  <si>
    <t>52252*****X</t>
  </si>
  <si>
    <t>1518****25</t>
  </si>
  <si>
    <t>潘国海</t>
  </si>
  <si>
    <t>52252*****6</t>
  </si>
  <si>
    <t>1363****72</t>
  </si>
  <si>
    <t>王明荣</t>
  </si>
  <si>
    <t>1333****9</t>
  </si>
  <si>
    <t>短平快（柑橘种植）</t>
  </si>
  <si>
    <t>2023.2.15-2.17</t>
  </si>
  <si>
    <t>短平快（李子种植）</t>
  </si>
  <si>
    <t>2023.3.1-3.3</t>
  </si>
  <si>
    <t>李远明</t>
  </si>
  <si>
    <t>文盲或半文盲</t>
  </si>
  <si>
    <t>52012*****3</t>
  </si>
  <si>
    <t>1811****39</t>
  </si>
  <si>
    <t>硒城街道刘育村后坝组</t>
  </si>
  <si>
    <t xml:space="preserve">是 </t>
  </si>
  <si>
    <t>2023.5.12</t>
  </si>
  <si>
    <t>李德刚</t>
  </si>
  <si>
    <t>小学</t>
  </si>
  <si>
    <t>52252*****3</t>
  </si>
  <si>
    <t>1518****57</t>
  </si>
  <si>
    <t>杨菊芳</t>
  </si>
  <si>
    <t>1398****89</t>
  </si>
  <si>
    <t>硒城街道刘育村干田组</t>
  </si>
  <si>
    <t>钟群友</t>
  </si>
  <si>
    <t>52012*****4</t>
  </si>
  <si>
    <t>1309****72</t>
  </si>
  <si>
    <t>开阳县硒城街道刘育村后坝组</t>
  </si>
  <si>
    <t>2023.10.17</t>
  </si>
  <si>
    <t>杨楠</t>
  </si>
  <si>
    <t>中专</t>
  </si>
  <si>
    <t>52012*****7</t>
  </si>
  <si>
    <t>1737****89</t>
  </si>
  <si>
    <t>贵州省开阳县龙岗镇格林村格老寨组</t>
  </si>
  <si>
    <t>化工总控工（初级工）</t>
  </si>
  <si>
    <t>2023.2.20-3.14</t>
  </si>
  <si>
    <t>蒋涛</t>
  </si>
  <si>
    <t>高中</t>
  </si>
  <si>
    <t>52252*****7</t>
  </si>
  <si>
    <t>1828****13</t>
  </si>
  <si>
    <t>贵州省开阳县高寨乡大冲村大坪组</t>
  </si>
  <si>
    <t>蒋荣</t>
  </si>
  <si>
    <t>52012*****0</t>
  </si>
  <si>
    <t>1808****60</t>
  </si>
  <si>
    <t>胡雪松</t>
  </si>
  <si>
    <t>52012*****5</t>
  </si>
  <si>
    <t>1312****28</t>
  </si>
  <si>
    <t>贵州省开阳县楠木渡镇黄木村沙坝组</t>
  </si>
  <si>
    <t>胡祖峰</t>
  </si>
  <si>
    <t>中等专科</t>
  </si>
  <si>
    <t>1827****25</t>
  </si>
  <si>
    <t>贵州省开阳县城关镇顶方村萍家寨小区</t>
  </si>
  <si>
    <t>2023.10.23-25</t>
  </si>
  <si>
    <t>张青军</t>
  </si>
  <si>
    <t>1380****67</t>
  </si>
  <si>
    <t>开阳县永温镇大坝村马坪组</t>
  </si>
  <si>
    <t>2023.5.10-2023.5.16</t>
  </si>
  <si>
    <t>候国云</t>
  </si>
  <si>
    <t>1368****18</t>
  </si>
  <si>
    <t>贵州省开阳县永温镇坤建村大寨组</t>
  </si>
  <si>
    <t>汪成兵</t>
  </si>
  <si>
    <t>52252*****0</t>
  </si>
  <si>
    <t>1300****82</t>
  </si>
  <si>
    <t>开阳县永温镇坤建村大坪组</t>
  </si>
  <si>
    <t>罗德春</t>
  </si>
  <si>
    <t>1588****89</t>
  </si>
  <si>
    <t>贵州省开阳县双流镇双永村中山组</t>
  </si>
  <si>
    <t>2023.02.21-2023.03.22</t>
  </si>
  <si>
    <t>姚进</t>
  </si>
  <si>
    <t>52012*****X</t>
  </si>
  <si>
    <t>1827****90</t>
  </si>
  <si>
    <t>贵州省开阳县南江乡双塘村兰家寨组</t>
  </si>
  <si>
    <t>2023.04.13-2023.05.12</t>
  </si>
  <si>
    <t>初审意见：</t>
  </si>
  <si>
    <t xml:space="preserve"> 复审人：</t>
  </si>
  <si>
    <t xml:space="preserve"> 分管负责人：</t>
  </si>
  <si>
    <t>财务审核人：</t>
  </si>
  <si>
    <t>财务分管负责人：</t>
  </si>
  <si>
    <t>2023年持证补贴申领台账表（第四期）</t>
  </si>
  <si>
    <t>类别</t>
  </si>
  <si>
    <t>企业职工所在企业名称或人员类别</t>
  </si>
  <si>
    <t>职业工种</t>
  </si>
  <si>
    <t>职业等级</t>
  </si>
  <si>
    <t>证书编号</t>
  </si>
  <si>
    <t>取证时间</t>
  </si>
  <si>
    <t>业务受理时间</t>
  </si>
  <si>
    <t>补贴发放账号</t>
  </si>
  <si>
    <t>所属银行</t>
  </si>
  <si>
    <t>到人</t>
  </si>
  <si>
    <t>贵州开阳化工有限公司</t>
  </si>
  <si>
    <t>何玉翔</t>
  </si>
  <si>
    <t>520****7</t>
  </si>
  <si>
    <t>180****3</t>
  </si>
  <si>
    <t>高压电工作业</t>
  </si>
  <si>
    <t>无评级</t>
  </si>
  <si>
    <t>T5****1237</t>
  </si>
  <si>
    <t>2023.7.20</t>
  </si>
  <si>
    <t>6217****2</t>
  </si>
  <si>
    <t>贵州农信</t>
  </si>
  <si>
    <t>贵州安达科技能源股份有限公司</t>
  </si>
  <si>
    <t>杨榜</t>
  </si>
  <si>
    <t>520****8</t>
  </si>
  <si>
    <t>152****6</t>
  </si>
  <si>
    <t>初级（五级）</t>
  </si>
  <si>
    <t>S0****5000145</t>
  </si>
  <si>
    <t>2023.5.29</t>
  </si>
  <si>
    <t>2023.9.4</t>
  </si>
  <si>
    <t>6217****0</t>
  </si>
  <si>
    <t>石鹏</t>
  </si>
  <si>
    <t>520****X</t>
  </si>
  <si>
    <t>181****7</t>
  </si>
  <si>
    <t>低压电工作业</t>
  </si>
  <si>
    <t>T5****341X</t>
  </si>
  <si>
    <t>2023.1.6</t>
  </si>
  <si>
    <t>2023.9.6</t>
  </si>
  <si>
    <t>6217****3</t>
  </si>
  <si>
    <t>陈永考</t>
  </si>
  <si>
    <t>152****8</t>
  </si>
  <si>
    <t>焊接与热切割作业</t>
  </si>
  <si>
    <t>T5****3417</t>
  </si>
  <si>
    <t>2023.6.5</t>
  </si>
  <si>
    <t>2023.9.22</t>
  </si>
  <si>
    <t>6228****3</t>
  </si>
  <si>
    <t>尚发金</t>
  </si>
  <si>
    <t>520****9</t>
  </si>
  <si>
    <t>177****6</t>
  </si>
  <si>
    <t>T5****19</t>
  </si>
  <si>
    <t>2023.8.24</t>
  </si>
  <si>
    <t>6217****9</t>
  </si>
  <si>
    <t>贵州电网有限责任公司贵阳开阳供电局</t>
  </si>
  <si>
    <t>梁云</t>
  </si>
  <si>
    <t>522****3</t>
  </si>
  <si>
    <t>182****7</t>
  </si>
  <si>
    <t>供电服务员</t>
  </si>
  <si>
    <t>技师（二级）</t>
  </si>
  <si>
    <t>Y0****2000091</t>
  </si>
  <si>
    <t>2022.12.31</t>
  </si>
  <si>
    <t>2023.9.26</t>
  </si>
  <si>
    <t>6217****8</t>
  </si>
  <si>
    <t>姜友维</t>
  </si>
  <si>
    <t>520****6</t>
  </si>
  <si>
    <t>136****2</t>
  </si>
  <si>
    <t>变电设备检修工</t>
  </si>
  <si>
    <t>Y0****2000033</t>
  </si>
  <si>
    <t>2023.9.28</t>
  </si>
  <si>
    <t>贵州正泰</t>
  </si>
  <si>
    <t>杨军</t>
  </si>
  <si>
    <t>159****4</t>
  </si>
  <si>
    <t>高处作业</t>
  </si>
  <si>
    <t>T5****241X</t>
  </si>
  <si>
    <t>2023.6.1</t>
  </si>
  <si>
    <t>2023.10.8</t>
  </si>
  <si>
    <t>6217****6</t>
  </si>
  <si>
    <t>贵州开磷有限公司</t>
  </si>
  <si>
    <t>尹世洋</t>
  </si>
  <si>
    <t>522****2</t>
  </si>
  <si>
    <t>139****6</t>
  </si>
  <si>
    <t>机修钳工</t>
  </si>
  <si>
    <t>Y0****2000024</t>
  </si>
  <si>
    <t>2022.12.30</t>
  </si>
  <si>
    <t>2023.10.09</t>
  </si>
  <si>
    <t>贵州磷化集团有限责任公司</t>
  </si>
  <si>
    <t>周立义</t>
  </si>
  <si>
    <t>152****0</t>
  </si>
  <si>
    <t>Y0****2000025</t>
  </si>
  <si>
    <t>2023.10.11</t>
  </si>
  <si>
    <t>赵云</t>
  </si>
  <si>
    <t>520****4</t>
  </si>
  <si>
    <t>136****4</t>
  </si>
  <si>
    <t>Y0****2000010</t>
  </si>
  <si>
    <t>2023.10.12</t>
  </si>
  <si>
    <t>城镇登记失业人员</t>
  </si>
  <si>
    <t>李琨</t>
  </si>
  <si>
    <t>139****1</t>
  </si>
  <si>
    <t>T5****36</t>
  </si>
  <si>
    <t>2023.10.13</t>
  </si>
  <si>
    <t>张秀</t>
  </si>
  <si>
    <t>136****6</t>
  </si>
  <si>
    <t>仓储管理员</t>
  </si>
  <si>
    <t>Y0****2000032</t>
  </si>
  <si>
    <t>2023.10.18</t>
  </si>
  <si>
    <t>6217****5</t>
  </si>
  <si>
    <t>田桃霞</t>
  </si>
  <si>
    <t>522****0</t>
  </si>
  <si>
    <t>188****5</t>
  </si>
  <si>
    <t>消防设施操作员</t>
  </si>
  <si>
    <t>中级（四级）</t>
  </si>
  <si>
    <t>23****0</t>
  </si>
  <si>
    <t>2023.5.4</t>
  </si>
  <si>
    <t>2023.10.23</t>
  </si>
  <si>
    <t>贵州高山矿业</t>
  </si>
  <si>
    <t>王传鹏</t>
  </si>
  <si>
    <t>520****5</t>
  </si>
  <si>
    <t>137****7</t>
  </si>
  <si>
    <t>T5****1255</t>
  </si>
  <si>
    <t>2023.9.27</t>
  </si>
  <si>
    <t>2023.11.23</t>
  </si>
  <si>
    <t>6228****2</t>
  </si>
  <si>
    <t>顾富裕</t>
  </si>
  <si>
    <t>汽车维修工</t>
  </si>
  <si>
    <t>高级技师（一级）</t>
  </si>
  <si>
    <t>S0****1000019</t>
  </si>
  <si>
    <t>2023.6.19</t>
  </si>
  <si>
    <t>2023.11.22</t>
  </si>
  <si>
    <t>6217****1</t>
  </si>
  <si>
    <t>顺威物业公司</t>
  </si>
  <si>
    <t>曾凡荣</t>
  </si>
  <si>
    <t>522****6</t>
  </si>
  <si>
    <t>152****9</t>
  </si>
  <si>
    <t>23****9</t>
  </si>
  <si>
    <t>6217****7</t>
  </si>
  <si>
    <t xml:space="preserve">到人 </t>
  </si>
  <si>
    <t>徐民</t>
  </si>
  <si>
    <t>177****1</t>
  </si>
  <si>
    <t>T5****4215</t>
  </si>
  <si>
    <t>2023.3.29</t>
  </si>
  <si>
    <t>2023.11.28</t>
  </si>
  <si>
    <t>贵州高山矿业有限公司</t>
  </si>
  <si>
    <t>刘锡文</t>
  </si>
  <si>
    <t>522****8</t>
  </si>
  <si>
    <t>181****2</t>
  </si>
  <si>
    <t>T5****1218</t>
  </si>
  <si>
    <t>2023.11.30</t>
  </si>
  <si>
    <t>6228****5</t>
  </si>
  <si>
    <t>到企业</t>
  </si>
  <si>
    <t>杨久</t>
  </si>
  <si>
    <t>520****1</t>
  </si>
  <si>
    <t>181****3</t>
  </si>
  <si>
    <t>T5****1251</t>
  </si>
  <si>
    <t>2023.1.11</t>
  </si>
  <si>
    <t>5205****64</t>
  </si>
  <si>
    <t>中国建设</t>
  </si>
  <si>
    <t>田壮</t>
  </si>
  <si>
    <t>130****8</t>
  </si>
  <si>
    <t>T5****11</t>
  </si>
  <si>
    <t>王健</t>
  </si>
  <si>
    <t>370****X</t>
  </si>
  <si>
    <t>152****4</t>
  </si>
  <si>
    <t>T3****677X</t>
  </si>
  <si>
    <t>岑劲松</t>
  </si>
  <si>
    <t>522****5</t>
  </si>
  <si>
    <t>187****1</t>
  </si>
  <si>
    <t>T5****35</t>
  </si>
  <si>
    <t>2023.3.9</t>
  </si>
  <si>
    <t>张平</t>
  </si>
  <si>
    <t>520****3</t>
  </si>
  <si>
    <t>151****3</t>
  </si>
  <si>
    <t>T5****2413</t>
  </si>
  <si>
    <t>唐光波</t>
  </si>
  <si>
    <t>T5****13</t>
  </si>
  <si>
    <t>2023.3.23</t>
  </si>
  <si>
    <t>何湛洪</t>
  </si>
  <si>
    <t>T5****1215</t>
  </si>
  <si>
    <t>罗智健</t>
  </si>
  <si>
    <t>181****0</t>
  </si>
  <si>
    <t>T5****7616</t>
  </si>
  <si>
    <t>李尤龙</t>
  </si>
  <si>
    <t>T5****2415</t>
  </si>
  <si>
    <t>卢尧</t>
  </si>
  <si>
    <t>520****2</t>
  </si>
  <si>
    <t>181****9</t>
  </si>
  <si>
    <t>T5****3812</t>
  </si>
  <si>
    <t>2023.3.22</t>
  </si>
  <si>
    <t>陈波</t>
  </si>
  <si>
    <t>182****2</t>
  </si>
  <si>
    <t>T5****2416</t>
  </si>
  <si>
    <t>2023.6.27</t>
  </si>
  <si>
    <t>唐勇</t>
  </si>
  <si>
    <t>185****8</t>
  </si>
  <si>
    <t>T5****123X</t>
  </si>
  <si>
    <t>2023.7.18</t>
  </si>
  <si>
    <t>吴崇富</t>
  </si>
  <si>
    <t>187****6</t>
  </si>
  <si>
    <t>黄进轩</t>
  </si>
  <si>
    <t>176****2</t>
  </si>
  <si>
    <t>T5****92</t>
  </si>
  <si>
    <t>黄旗</t>
  </si>
  <si>
    <t>187****8</t>
  </si>
  <si>
    <t>陈品良</t>
  </si>
  <si>
    <t>187****9</t>
  </si>
  <si>
    <t>T5****37</t>
  </si>
  <si>
    <t>刘永松</t>
  </si>
  <si>
    <t>189****6</t>
  </si>
  <si>
    <t>T5****2452</t>
  </si>
  <si>
    <t>喻贞武</t>
  </si>
  <si>
    <t>135****5</t>
  </si>
  <si>
    <t>T5****1812</t>
  </si>
  <si>
    <t>袁仕友</t>
  </si>
  <si>
    <t>173****7</t>
  </si>
  <si>
    <t>T5****1838</t>
  </si>
  <si>
    <t>康鹏飞</t>
  </si>
  <si>
    <t>139****5</t>
  </si>
  <si>
    <t>T5****412</t>
  </si>
  <si>
    <t>刘国洪</t>
  </si>
  <si>
    <t>522****4</t>
  </si>
  <si>
    <t>139****3</t>
  </si>
  <si>
    <t>T5****2814</t>
  </si>
  <si>
    <t>马龙军</t>
  </si>
  <si>
    <t>熔化焊接与热切割作业</t>
  </si>
  <si>
    <t>T5****2431</t>
  </si>
  <si>
    <t>陈家鹏</t>
  </si>
  <si>
    <t>520****0</t>
  </si>
  <si>
    <t>152****1</t>
  </si>
  <si>
    <t>T5****2910</t>
  </si>
  <si>
    <t>施琅</t>
  </si>
  <si>
    <t>T5****3416</t>
  </si>
  <si>
    <t>杨海</t>
  </si>
  <si>
    <t>151****9</t>
  </si>
  <si>
    <t>2023.4.17</t>
  </si>
  <si>
    <t>谌立海</t>
  </si>
  <si>
    <t>T5****1272</t>
  </si>
  <si>
    <t>龚治华</t>
  </si>
  <si>
    <t>邱顺</t>
  </si>
  <si>
    <t>152****2</t>
  </si>
  <si>
    <t>T5****38</t>
  </si>
  <si>
    <t>高处安装、维护、拆除作业</t>
  </si>
  <si>
    <t>宋志龙</t>
  </si>
  <si>
    <t>183****0</t>
  </si>
  <si>
    <t>T5****7611</t>
  </si>
  <si>
    <t>罗明春</t>
  </si>
  <si>
    <t>137****0</t>
  </si>
  <si>
    <t>T5****1211</t>
  </si>
  <si>
    <t>王朝刚</t>
  </si>
  <si>
    <t>T5****4213</t>
  </si>
  <si>
    <t>左孝宇</t>
  </si>
  <si>
    <t>T5****50</t>
  </si>
  <si>
    <t>复审人：</t>
  </si>
  <si>
    <t>分管负责人：</t>
  </si>
  <si>
    <t>2021年企业职工培训资金申报情况表</t>
  </si>
  <si>
    <t>企业（单位）</t>
  </si>
  <si>
    <t>补贴月份（培训时间）</t>
  </si>
  <si>
    <t>补贴
人数（培训合格人数）</t>
  </si>
  <si>
    <t>2020年企业职工培训资金申报情况表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</si>
</sst>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2">
    <font>
      <sz val="11"/>
      <color theme="1"/>
      <name val="宋体"/>
      <charset val="134"/>
      <scheme val="minor"/>
    </font>
    <font>
      <sz val="28"/>
      <name val="方正小标宋简体"/>
      <charset val="134"/>
    </font>
    <font>
      <sz val="11"/>
      <name val="宋体"/>
      <charset val="134"/>
      <scheme val="minor"/>
    </font>
    <font>
      <sz val="16"/>
      <name val="方正小标宋简体"/>
      <charset val="134"/>
    </font>
    <font>
      <sz val="12"/>
      <name val="宋体"/>
      <charset val="134"/>
      <scheme val="minor"/>
    </font>
    <font>
      <sz val="10"/>
      <color theme="1"/>
      <name val="仿宋_GB2312"/>
      <charset val="134"/>
    </font>
    <font>
      <sz val="18"/>
      <color indexed="8"/>
      <name val="宋体"/>
      <charset val="134"/>
    </font>
    <font>
      <sz val="18"/>
      <name val="宋体"/>
      <charset val="134"/>
      <scheme val="minor"/>
    </font>
    <font>
      <sz val="12"/>
      <color theme="1"/>
      <name val="仿宋_GB2312"/>
      <charset val="134"/>
    </font>
    <font>
      <sz val="16"/>
      <color indexed="8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0"/>
    </font>
    <font>
      <sz val="11"/>
      <color theme="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b/>
      <sz val="11"/>
      <name val="宋体"/>
      <charset val="134"/>
      <scheme val="minor"/>
    </font>
    <font>
      <b/>
      <sz val="12"/>
      <name val="宋体"/>
      <charset val="134"/>
    </font>
    <font>
      <b/>
      <sz val="10"/>
      <color theme="1"/>
      <name val="仿宋_GB2312"/>
      <charset val="134"/>
    </font>
    <font>
      <b/>
      <sz val="10"/>
      <name val="仿宋_GB2312"/>
      <charset val="134"/>
    </font>
    <font>
      <b/>
      <sz val="10"/>
      <color rgb="FF000000"/>
      <name val="仿宋_GB2312"/>
      <charset val="134"/>
    </font>
    <font>
      <b/>
      <sz val="10"/>
      <color rgb="FF000000"/>
      <name val="仿宋_GB2312"/>
      <charset val="0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10"/>
      <name val="Arial"/>
      <charset val="0"/>
    </font>
    <font>
      <b/>
      <sz val="1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18" applyNumberFormat="0" applyAlignment="0" applyProtection="0">
      <alignment vertical="center"/>
    </xf>
    <xf numFmtId="0" fontId="36" fillId="5" borderId="19" applyNumberFormat="0" applyAlignment="0" applyProtection="0">
      <alignment vertical="center"/>
    </xf>
    <xf numFmtId="0" fontId="37" fillId="5" borderId="18" applyNumberFormat="0" applyAlignment="0" applyProtection="0">
      <alignment vertical="center"/>
    </xf>
    <xf numFmtId="0" fontId="38" fillId="6" borderId="20" applyNumberFormat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6" fillId="0" borderId="0">
      <alignment vertical="center"/>
    </xf>
    <xf numFmtId="0" fontId="47" fillId="0" borderId="0">
      <alignment vertical="center"/>
    </xf>
    <xf numFmtId="0" fontId="0" fillId="0" borderId="0">
      <alignment vertical="center"/>
    </xf>
    <xf numFmtId="0" fontId="48" fillId="0" borderId="0">
      <alignment vertical="center"/>
    </xf>
    <xf numFmtId="0" fontId="48" fillId="0" borderId="0"/>
    <xf numFmtId="0" fontId="0" fillId="0" borderId="0">
      <alignment vertical="center"/>
    </xf>
    <xf numFmtId="0" fontId="49" fillId="0" borderId="0">
      <protection locked="0"/>
    </xf>
    <xf numFmtId="0" fontId="50" fillId="0" borderId="0" applyProtection="0">
      <alignment vertical="center"/>
    </xf>
    <xf numFmtId="0" fontId="50" fillId="0" borderId="0"/>
    <xf numFmtId="0" fontId="46" fillId="0" borderId="0">
      <alignment vertical="center"/>
    </xf>
  </cellStyleXfs>
  <cellXfs count="11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3" xfId="0" applyFill="1" applyBorder="1">
      <alignment vertical="center"/>
    </xf>
    <xf numFmtId="0" fontId="2" fillId="0" borderId="0" xfId="0" applyFont="1" applyFill="1" applyAlignment="1">
      <alignment horizontal="center" vertical="center" wrapText="1"/>
    </xf>
    <xf numFmtId="7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7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5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57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0" fontId="19" fillId="0" borderId="1" xfId="58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7" fillId="0" borderId="0" xfId="0" applyFont="1" applyFill="1" applyAlignment="1">
      <alignment horizontal="left" vertical="center" wrapText="1"/>
    </xf>
    <xf numFmtId="0" fontId="14" fillId="0" borderId="8" xfId="57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6" fillId="0" borderId="0" xfId="0" applyNumberFormat="1" applyFont="1" applyFill="1" applyAlignment="1">
      <alignment horizontal="left" vertical="center"/>
    </xf>
    <xf numFmtId="9" fontId="2" fillId="0" borderId="0" xfId="0" applyNumberFormat="1" applyFont="1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  <xf numFmtId="9" fontId="2" fillId="0" borderId="1" xfId="0" applyNumberFormat="1" applyFont="1" applyFill="1" applyBorder="1" applyAlignment="1">
      <alignment horizontal="center" vertical="center" wrapText="1"/>
    </xf>
    <xf numFmtId="9" fontId="2" fillId="0" borderId="3" xfId="0" applyNumberFormat="1" applyFont="1" applyFill="1" applyBorder="1" applyAlignment="1">
      <alignment horizontal="center" vertical="center"/>
    </xf>
    <xf numFmtId="9" fontId="2" fillId="0" borderId="1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 shrinkToFit="1"/>
    </xf>
    <xf numFmtId="0" fontId="20" fillId="0" borderId="1" xfId="54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8" xfId="54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0" fillId="2" borderId="1" xfId="54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 applyProtection="1">
      <alignment horizontal="center" vertical="center" wrapText="1"/>
    </xf>
    <xf numFmtId="9" fontId="20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1" xfId="0" applyNumberFormat="1" applyFont="1" applyFill="1" applyBorder="1" applyAlignment="1" applyProtection="1">
      <alignment horizontal="center" vertical="center" wrapText="1"/>
    </xf>
    <xf numFmtId="9" fontId="20" fillId="2" borderId="1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 applyProtection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 applyProtection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9" fontId="22" fillId="0" borderId="1" xfId="0" applyNumberFormat="1" applyFont="1" applyBorder="1" applyAlignment="1">
      <alignment horizontal="center" vertical="center"/>
    </xf>
    <xf numFmtId="0" fontId="23" fillId="0" borderId="1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 applyProtection="1" quotePrefix="1">
      <alignment horizontal="center" vertical="center" wrapText="1"/>
    </xf>
    <xf numFmtId="0" fontId="25" fillId="0" borderId="1" xfId="0" applyFont="1" applyFill="1" applyBorder="1" applyAlignment="1" quotePrefix="1">
      <alignment horizontal="center" vertical="center" wrapText="1"/>
    </xf>
    <xf numFmtId="0" fontId="24" fillId="0" borderId="1" xfId="0" applyFont="1" applyFill="1" applyBorder="1" applyAlignment="1" quotePrefix="1">
      <alignment horizontal="center" vertical="center" wrapText="1"/>
    </xf>
    <xf numFmtId="0" fontId="21" fillId="0" borderId="1" xfId="0" applyFont="1" applyFill="1" applyBorder="1" applyAlignment="1" quotePrefix="1">
      <alignment horizontal="center" vertical="center" wrapText="1"/>
    </xf>
    <xf numFmtId="0" fontId="20" fillId="0" borderId="1" xfId="54" applyFont="1" applyFill="1" applyBorder="1" applyAlignment="1" quotePrefix="1">
      <alignment horizontal="center" vertical="center" wrapText="1"/>
    </xf>
    <xf numFmtId="0" fontId="20" fillId="0" borderId="1" xfId="0" applyFont="1" applyFill="1" applyBorder="1" applyAlignment="1" quotePrefix="1">
      <alignment horizontal="center" vertical="center" wrapText="1"/>
    </xf>
    <xf numFmtId="0" fontId="21" fillId="2" borderId="8" xfId="0" applyFont="1" applyFill="1" applyBorder="1" applyAlignment="1" quotePrefix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抗疫资金_5" xfId="49"/>
    <cellStyle name="常规 5 2" xfId="50"/>
    <cellStyle name="常规 2 2 2" xfId="51"/>
    <cellStyle name="常规 101 3 10 2 2 7" xfId="52"/>
    <cellStyle name="常规 2 3 2" xfId="53"/>
    <cellStyle name="常规 2" xfId="54"/>
    <cellStyle name="常规 2 4" xfId="55"/>
    <cellStyle name="常规 2_抗疫资金" xfId="56"/>
    <cellStyle name="常规_Sheet1" xfId="57"/>
    <cellStyle name="常规_Sheet1_1" xfId="5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92D050"/>
      <color rgb="00FF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3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cuments\WeChat%20Files\wxid_gvl5ohmnbruz21\FileStorage\File\2023-02\&#23433;&#36798;&#31185;&#25216;-&#32479;&#35745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20221206sevx\Users\Administrator\Documents\WeChat%20Files\wxid_gvl5ohmnbruz21\FileStorage\File\2023-02\&#23433;&#36798;&#31185;&#25216;-&#32479;&#35745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cuments\WeChat%20Files\wxid_d5z6yrn308yh29\FileStorage\File\2023-11\&#31532;&#19968;&#26399;&#23398;&#21592;&#25209;&#37327;&#23548;&#20837;&#34920;v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学员证书信息"/>
      <sheetName val="其他人员类别信息码表"/>
      <sheetName val="户籍地区和培训工种码表"/>
      <sheetName val="人员类别下拉选项"/>
      <sheetName val="证书类别下拉选项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学员证书信息"/>
      <sheetName val="其他人员类别信息码表"/>
      <sheetName val="户籍地区和培训工种码表"/>
      <sheetName val="人员类别下拉选项"/>
      <sheetName val="证书类别下拉选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培训学员信息"/>
      <sheetName val="码值"/>
      <sheetName val="数据字典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1"/>
  <sheetViews>
    <sheetView tabSelected="1" workbookViewId="0">
      <selection activeCell="H8" sqref="H8"/>
    </sheetView>
  </sheetViews>
  <sheetFormatPr defaultColWidth="9" defaultRowHeight="13.5"/>
  <cols>
    <col min="1" max="1" width="4.375" style="106" customWidth="1"/>
    <col min="2" max="2" width="20.75" style="106" customWidth="1"/>
    <col min="3" max="3" width="10.875" style="106" customWidth="1"/>
    <col min="4" max="4" width="25.125" style="106" customWidth="1"/>
    <col min="5" max="5" width="12.875" style="106" customWidth="1"/>
    <col min="6" max="6" width="19.375" style="106" customWidth="1"/>
    <col min="7" max="7" width="13.375" style="106" customWidth="1"/>
    <col min="8" max="8" width="8.875" style="106" customWidth="1"/>
    <col min="9" max="10" width="4.375" style="106" customWidth="1"/>
    <col min="11" max="11" width="6.25" style="106" customWidth="1"/>
    <col min="12" max="12" width="4.375" style="106" customWidth="1"/>
    <col min="13" max="13" width="7.125" style="106" customWidth="1"/>
    <col min="14" max="14" width="5.375" style="106" customWidth="1"/>
    <col min="15" max="15" width="8.125" style="106" customWidth="1"/>
    <col min="16" max="16" width="27.75" style="106" customWidth="1"/>
    <col min="17" max="16384" width="9" style="106"/>
  </cols>
  <sheetData>
    <row r="1" ht="36.75" spans="1:16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76"/>
    </row>
    <row r="2" ht="54" spans="1:16">
      <c r="A2" s="77" t="s">
        <v>1</v>
      </c>
      <c r="B2" s="78" t="s">
        <v>2</v>
      </c>
      <c r="C2" s="78" t="s">
        <v>3</v>
      </c>
      <c r="D2" s="77" t="s">
        <v>4</v>
      </c>
      <c r="E2" s="77" t="s">
        <v>5</v>
      </c>
      <c r="F2" s="77" t="s">
        <v>6</v>
      </c>
      <c r="G2" s="77" t="s">
        <v>7</v>
      </c>
      <c r="H2" s="77" t="s">
        <v>8</v>
      </c>
      <c r="I2" s="77" t="s">
        <v>9</v>
      </c>
      <c r="J2" s="77" t="s">
        <v>10</v>
      </c>
      <c r="K2" s="77" t="s">
        <v>11</v>
      </c>
      <c r="L2" s="77" t="s">
        <v>12</v>
      </c>
      <c r="M2" s="77" t="s">
        <v>13</v>
      </c>
      <c r="N2" s="77" t="s">
        <v>14</v>
      </c>
      <c r="O2" s="77" t="s">
        <v>15</v>
      </c>
      <c r="P2" s="77" t="s">
        <v>16</v>
      </c>
    </row>
    <row r="3" s="105" customFormat="1" ht="48" spans="1:16">
      <c r="A3" s="108">
        <v>1</v>
      </c>
      <c r="B3" s="109" t="s">
        <v>17</v>
      </c>
      <c r="C3" s="110" t="s">
        <v>18</v>
      </c>
      <c r="D3" s="109" t="s">
        <v>19</v>
      </c>
      <c r="E3" s="110" t="s">
        <v>20</v>
      </c>
      <c r="F3" s="108">
        <v>20230512</v>
      </c>
      <c r="G3" s="118" t="s">
        <v>21</v>
      </c>
      <c r="H3" s="108" t="s">
        <v>22</v>
      </c>
      <c r="I3" s="108">
        <v>50</v>
      </c>
      <c r="J3" s="108">
        <v>50</v>
      </c>
      <c r="K3" s="108">
        <v>42</v>
      </c>
      <c r="L3" s="108">
        <v>1</v>
      </c>
      <c r="M3" s="108">
        <v>60</v>
      </c>
      <c r="N3" s="116">
        <v>1</v>
      </c>
      <c r="O3" s="108">
        <f>K3*L3*M3</f>
        <v>2520</v>
      </c>
      <c r="P3" s="96" t="s">
        <v>23</v>
      </c>
    </row>
    <row r="4" customFormat="1" ht="24" spans="1:16">
      <c r="A4" s="108">
        <v>2</v>
      </c>
      <c r="B4" s="109" t="s">
        <v>17</v>
      </c>
      <c r="C4" s="110" t="s">
        <v>24</v>
      </c>
      <c r="D4" s="109" t="s">
        <v>25</v>
      </c>
      <c r="E4" s="109" t="s">
        <v>26</v>
      </c>
      <c r="F4" s="110">
        <v>20231017</v>
      </c>
      <c r="G4" s="118" t="s">
        <v>27</v>
      </c>
      <c r="H4" s="108" t="s">
        <v>22</v>
      </c>
      <c r="I4" s="117">
        <v>50</v>
      </c>
      <c r="J4" s="110">
        <v>50</v>
      </c>
      <c r="K4" s="110">
        <v>50</v>
      </c>
      <c r="L4" s="108">
        <v>1</v>
      </c>
      <c r="M4" s="108">
        <v>60</v>
      </c>
      <c r="N4" s="116">
        <v>1</v>
      </c>
      <c r="O4" s="108">
        <f t="shared" ref="O4:O20" si="0">K4*L4*M4</f>
        <v>3000</v>
      </c>
      <c r="P4" s="96"/>
    </row>
    <row r="5" ht="36" spans="1:16">
      <c r="A5" s="108">
        <v>3</v>
      </c>
      <c r="B5" s="109" t="s">
        <v>28</v>
      </c>
      <c r="C5" s="109" t="s">
        <v>29</v>
      </c>
      <c r="D5" s="109" t="s">
        <v>30</v>
      </c>
      <c r="E5" s="109" t="s">
        <v>31</v>
      </c>
      <c r="F5" s="110">
        <v>20230512</v>
      </c>
      <c r="G5" s="118" t="s">
        <v>32</v>
      </c>
      <c r="H5" s="108" t="s">
        <v>22</v>
      </c>
      <c r="I5" s="117">
        <v>60</v>
      </c>
      <c r="J5" s="110">
        <v>56</v>
      </c>
      <c r="K5" s="110">
        <v>51</v>
      </c>
      <c r="L5" s="108">
        <v>1</v>
      </c>
      <c r="M5" s="108">
        <v>60</v>
      </c>
      <c r="N5" s="116">
        <v>1</v>
      </c>
      <c r="O5" s="108">
        <f t="shared" si="0"/>
        <v>3060</v>
      </c>
      <c r="P5" s="96" t="s">
        <v>33</v>
      </c>
    </row>
    <row r="6" ht="48" spans="1:16">
      <c r="A6" s="108">
        <v>4</v>
      </c>
      <c r="B6" s="109" t="s">
        <v>28</v>
      </c>
      <c r="C6" s="109" t="s">
        <v>29</v>
      </c>
      <c r="D6" s="109" t="s">
        <v>34</v>
      </c>
      <c r="E6" s="109" t="s">
        <v>20</v>
      </c>
      <c r="F6" s="110">
        <v>20230621</v>
      </c>
      <c r="G6" s="119" t="s">
        <v>35</v>
      </c>
      <c r="H6" s="108" t="s">
        <v>22</v>
      </c>
      <c r="I6" s="117">
        <v>60</v>
      </c>
      <c r="J6" s="110">
        <v>60</v>
      </c>
      <c r="K6" s="110">
        <v>54</v>
      </c>
      <c r="L6" s="108">
        <v>1</v>
      </c>
      <c r="M6" s="108">
        <v>60</v>
      </c>
      <c r="N6" s="116">
        <v>1</v>
      </c>
      <c r="O6" s="108">
        <f t="shared" si="0"/>
        <v>3240</v>
      </c>
      <c r="P6" s="96" t="s">
        <v>36</v>
      </c>
    </row>
    <row r="7" ht="24" customHeight="1" spans="1:16">
      <c r="A7" s="108">
        <v>5</v>
      </c>
      <c r="B7" s="110" t="s">
        <v>37</v>
      </c>
      <c r="C7" s="110" t="s">
        <v>38</v>
      </c>
      <c r="D7" s="109" t="s">
        <v>39</v>
      </c>
      <c r="E7" s="110" t="s">
        <v>40</v>
      </c>
      <c r="F7" s="110" t="s">
        <v>41</v>
      </c>
      <c r="G7" s="119" t="s">
        <v>42</v>
      </c>
      <c r="H7" s="108" t="s">
        <v>22</v>
      </c>
      <c r="I7" s="117">
        <v>60</v>
      </c>
      <c r="J7" s="110">
        <v>60</v>
      </c>
      <c r="K7" s="110">
        <v>60</v>
      </c>
      <c r="L7" s="108">
        <v>3</v>
      </c>
      <c r="M7" s="108">
        <v>60</v>
      </c>
      <c r="N7" s="116">
        <v>1</v>
      </c>
      <c r="O7" s="108">
        <f t="shared" si="0"/>
        <v>10800</v>
      </c>
      <c r="P7" s="96"/>
    </row>
    <row r="8" ht="24" customHeight="1" spans="1:16">
      <c r="A8" s="108">
        <v>6</v>
      </c>
      <c r="B8" s="110" t="s">
        <v>37</v>
      </c>
      <c r="C8" s="110" t="s">
        <v>38</v>
      </c>
      <c r="D8" s="110" t="s">
        <v>39</v>
      </c>
      <c r="E8" s="110" t="s">
        <v>43</v>
      </c>
      <c r="F8" s="110" t="s">
        <v>44</v>
      </c>
      <c r="G8" s="120" t="s">
        <v>45</v>
      </c>
      <c r="H8" s="108" t="s">
        <v>22</v>
      </c>
      <c r="I8" s="117">
        <v>60</v>
      </c>
      <c r="J8" s="110">
        <v>60</v>
      </c>
      <c r="K8" s="110">
        <v>60</v>
      </c>
      <c r="L8" s="108">
        <v>3</v>
      </c>
      <c r="M8" s="108">
        <v>60</v>
      </c>
      <c r="N8" s="116">
        <v>1</v>
      </c>
      <c r="O8" s="108">
        <f t="shared" si="0"/>
        <v>10800</v>
      </c>
      <c r="P8" s="96"/>
    </row>
    <row r="9" ht="24" customHeight="1" spans="1:16">
      <c r="A9" s="108">
        <v>7</v>
      </c>
      <c r="B9" s="110" t="s">
        <v>37</v>
      </c>
      <c r="C9" s="110" t="s">
        <v>38</v>
      </c>
      <c r="D9" s="110" t="s">
        <v>39</v>
      </c>
      <c r="E9" s="110" t="s">
        <v>46</v>
      </c>
      <c r="F9" s="110" t="s">
        <v>47</v>
      </c>
      <c r="G9" s="120" t="s">
        <v>48</v>
      </c>
      <c r="H9" s="108" t="s">
        <v>22</v>
      </c>
      <c r="I9" s="117">
        <v>60</v>
      </c>
      <c r="J9" s="110">
        <v>60</v>
      </c>
      <c r="K9" s="110">
        <v>60</v>
      </c>
      <c r="L9" s="108">
        <v>3</v>
      </c>
      <c r="M9" s="108">
        <v>60</v>
      </c>
      <c r="N9" s="116">
        <v>1</v>
      </c>
      <c r="O9" s="108">
        <f t="shared" si="0"/>
        <v>10800</v>
      </c>
      <c r="P9" s="96"/>
    </row>
    <row r="10" ht="24" spans="1:16">
      <c r="A10" s="108">
        <v>8</v>
      </c>
      <c r="B10" s="110" t="s">
        <v>49</v>
      </c>
      <c r="C10" s="110" t="s">
        <v>50</v>
      </c>
      <c r="D10" s="110" t="s">
        <v>49</v>
      </c>
      <c r="E10" s="110" t="s">
        <v>51</v>
      </c>
      <c r="F10" s="110" t="s">
        <v>52</v>
      </c>
      <c r="G10" s="120" t="s">
        <v>53</v>
      </c>
      <c r="H10" s="108" t="s">
        <v>22</v>
      </c>
      <c r="I10" s="117">
        <v>57</v>
      </c>
      <c r="J10" s="110">
        <v>57</v>
      </c>
      <c r="K10" s="110">
        <v>57</v>
      </c>
      <c r="L10" s="110">
        <v>3</v>
      </c>
      <c r="M10" s="108">
        <v>60</v>
      </c>
      <c r="N10" s="116">
        <v>1</v>
      </c>
      <c r="O10" s="108">
        <f t="shared" si="0"/>
        <v>10260</v>
      </c>
      <c r="P10" s="96"/>
    </row>
    <row r="11" ht="24" spans="1:16">
      <c r="A11" s="108">
        <v>9</v>
      </c>
      <c r="B11" s="110" t="s">
        <v>49</v>
      </c>
      <c r="C11" s="110" t="s">
        <v>54</v>
      </c>
      <c r="D11" s="110" t="s">
        <v>49</v>
      </c>
      <c r="E11" s="110" t="s">
        <v>51</v>
      </c>
      <c r="F11" s="110" t="s">
        <v>55</v>
      </c>
      <c r="G11" s="120" t="s">
        <v>56</v>
      </c>
      <c r="H11" s="108" t="s">
        <v>22</v>
      </c>
      <c r="I11" s="117">
        <v>59</v>
      </c>
      <c r="J11" s="110">
        <v>52</v>
      </c>
      <c r="K11" s="110">
        <v>52</v>
      </c>
      <c r="L11" s="110">
        <v>3</v>
      </c>
      <c r="M11" s="108">
        <v>60</v>
      </c>
      <c r="N11" s="116">
        <v>1</v>
      </c>
      <c r="O11" s="108">
        <f t="shared" si="0"/>
        <v>9360</v>
      </c>
      <c r="P11" s="96"/>
    </row>
    <row r="12" ht="24" spans="1:16">
      <c r="A12" s="108">
        <v>10</v>
      </c>
      <c r="B12" s="110" t="s">
        <v>49</v>
      </c>
      <c r="C12" s="110" t="s">
        <v>57</v>
      </c>
      <c r="D12" s="110" t="s">
        <v>49</v>
      </c>
      <c r="E12" s="110" t="s">
        <v>51</v>
      </c>
      <c r="F12" s="110" t="s">
        <v>58</v>
      </c>
      <c r="G12" s="120" t="s">
        <v>59</v>
      </c>
      <c r="H12" s="108" t="s">
        <v>22</v>
      </c>
      <c r="I12" s="117">
        <v>60</v>
      </c>
      <c r="J12" s="110">
        <v>53</v>
      </c>
      <c r="K12" s="110">
        <v>53</v>
      </c>
      <c r="L12" s="110">
        <v>3</v>
      </c>
      <c r="M12" s="108">
        <v>60</v>
      </c>
      <c r="N12" s="116">
        <v>1</v>
      </c>
      <c r="O12" s="108">
        <f t="shared" si="0"/>
        <v>9540</v>
      </c>
      <c r="P12" s="96"/>
    </row>
    <row r="13" ht="24" spans="1:16">
      <c r="A13" s="108">
        <v>11</v>
      </c>
      <c r="B13" s="110" t="s">
        <v>60</v>
      </c>
      <c r="C13" s="110" t="s">
        <v>61</v>
      </c>
      <c r="D13" s="110" t="s">
        <v>62</v>
      </c>
      <c r="E13" s="110" t="s">
        <v>63</v>
      </c>
      <c r="F13" s="113" t="s">
        <v>64</v>
      </c>
      <c r="G13" s="120" t="s">
        <v>65</v>
      </c>
      <c r="H13" s="108" t="s">
        <v>22</v>
      </c>
      <c r="I13" s="110">
        <v>40</v>
      </c>
      <c r="J13" s="110">
        <v>40</v>
      </c>
      <c r="K13" s="110">
        <v>40</v>
      </c>
      <c r="L13" s="110">
        <v>3</v>
      </c>
      <c r="M13" s="110">
        <v>60</v>
      </c>
      <c r="N13" s="116">
        <v>1</v>
      </c>
      <c r="O13" s="108">
        <f t="shared" si="0"/>
        <v>7200</v>
      </c>
      <c r="P13" s="96"/>
    </row>
    <row r="14" ht="24" spans="1:16">
      <c r="A14" s="108">
        <v>12</v>
      </c>
      <c r="B14" s="110" t="s">
        <v>60</v>
      </c>
      <c r="C14" s="110" t="s">
        <v>61</v>
      </c>
      <c r="D14" s="110" t="s">
        <v>62</v>
      </c>
      <c r="E14" s="110" t="s">
        <v>63</v>
      </c>
      <c r="F14" s="113" t="s">
        <v>66</v>
      </c>
      <c r="G14" s="120" t="s">
        <v>67</v>
      </c>
      <c r="H14" s="108" t="s">
        <v>22</v>
      </c>
      <c r="I14" s="110">
        <v>40</v>
      </c>
      <c r="J14" s="110">
        <v>40</v>
      </c>
      <c r="K14" s="110">
        <v>40</v>
      </c>
      <c r="L14" s="110">
        <v>3</v>
      </c>
      <c r="M14" s="110">
        <v>60</v>
      </c>
      <c r="N14" s="116">
        <v>1</v>
      </c>
      <c r="O14" s="108">
        <f t="shared" si="0"/>
        <v>7200</v>
      </c>
      <c r="P14" s="96"/>
    </row>
    <row r="15" ht="24" spans="1:16">
      <c r="A15" s="108">
        <v>13</v>
      </c>
      <c r="B15" s="109" t="s">
        <v>68</v>
      </c>
      <c r="C15" s="114" t="s">
        <v>69</v>
      </c>
      <c r="D15" s="114" t="s">
        <v>70</v>
      </c>
      <c r="E15" s="114" t="s">
        <v>71</v>
      </c>
      <c r="F15" s="114" t="s">
        <v>72</v>
      </c>
      <c r="G15" s="109" t="s">
        <v>73</v>
      </c>
      <c r="H15" s="108" t="s">
        <v>22</v>
      </c>
      <c r="I15" s="110">
        <v>45</v>
      </c>
      <c r="J15" s="110">
        <v>39</v>
      </c>
      <c r="K15" s="110">
        <v>39</v>
      </c>
      <c r="L15" s="110">
        <v>3</v>
      </c>
      <c r="M15" s="110">
        <v>60</v>
      </c>
      <c r="N15" s="116">
        <v>1</v>
      </c>
      <c r="O15" s="108">
        <f t="shared" si="0"/>
        <v>7020</v>
      </c>
      <c r="P15" s="96"/>
    </row>
    <row r="16" ht="24" spans="1:16">
      <c r="A16" s="108">
        <v>14</v>
      </c>
      <c r="B16" s="109" t="s">
        <v>68</v>
      </c>
      <c r="C16" s="110" t="s">
        <v>69</v>
      </c>
      <c r="D16" s="110" t="s">
        <v>74</v>
      </c>
      <c r="E16" s="110" t="s">
        <v>75</v>
      </c>
      <c r="F16" s="115">
        <v>20230713</v>
      </c>
      <c r="G16" s="109" t="s">
        <v>76</v>
      </c>
      <c r="H16" s="108" t="s">
        <v>22</v>
      </c>
      <c r="I16" s="110">
        <v>55</v>
      </c>
      <c r="J16" s="110">
        <v>55</v>
      </c>
      <c r="K16" s="110">
        <v>53</v>
      </c>
      <c r="L16" s="110">
        <v>1</v>
      </c>
      <c r="M16" s="110">
        <v>60</v>
      </c>
      <c r="N16" s="116">
        <v>1</v>
      </c>
      <c r="O16" s="108">
        <f t="shared" si="0"/>
        <v>3180</v>
      </c>
      <c r="P16" s="96" t="s">
        <v>77</v>
      </c>
    </row>
    <row r="17" ht="24" spans="1:16">
      <c r="A17" s="108">
        <v>15</v>
      </c>
      <c r="B17" s="110" t="s">
        <v>78</v>
      </c>
      <c r="C17" s="109" t="s">
        <v>79</v>
      </c>
      <c r="D17" s="110" t="s">
        <v>80</v>
      </c>
      <c r="E17" s="109" t="s">
        <v>81</v>
      </c>
      <c r="F17" s="115" t="s">
        <v>82</v>
      </c>
      <c r="G17" s="119" t="s">
        <v>83</v>
      </c>
      <c r="H17" s="110" t="s">
        <v>22</v>
      </c>
      <c r="I17" s="110">
        <v>50</v>
      </c>
      <c r="J17" s="110">
        <v>50</v>
      </c>
      <c r="K17" s="110">
        <v>50</v>
      </c>
      <c r="L17" s="110">
        <v>3</v>
      </c>
      <c r="M17" s="110">
        <v>60</v>
      </c>
      <c r="N17" s="116">
        <v>1</v>
      </c>
      <c r="O17" s="108">
        <f t="shared" si="0"/>
        <v>9000</v>
      </c>
      <c r="P17" s="115"/>
    </row>
    <row r="18" ht="24" spans="1:16">
      <c r="A18" s="108">
        <v>16</v>
      </c>
      <c r="B18" s="109" t="s">
        <v>84</v>
      </c>
      <c r="C18" s="110" t="s">
        <v>85</v>
      </c>
      <c r="D18" s="109" t="s">
        <v>86</v>
      </c>
      <c r="E18" s="110" t="s">
        <v>51</v>
      </c>
      <c r="F18" s="115" t="s">
        <v>87</v>
      </c>
      <c r="G18" s="119" t="s">
        <v>88</v>
      </c>
      <c r="H18" s="108" t="s">
        <v>22</v>
      </c>
      <c r="I18" s="110">
        <v>59</v>
      </c>
      <c r="J18" s="110">
        <v>59</v>
      </c>
      <c r="K18" s="110">
        <v>59</v>
      </c>
      <c r="L18" s="110">
        <v>3</v>
      </c>
      <c r="M18" s="110">
        <v>60</v>
      </c>
      <c r="N18" s="116">
        <v>1</v>
      </c>
      <c r="O18" s="108">
        <f t="shared" si="0"/>
        <v>10620</v>
      </c>
      <c r="P18" s="115"/>
    </row>
    <row r="19" ht="24" spans="1:16">
      <c r="A19" s="108">
        <v>17</v>
      </c>
      <c r="B19" s="109" t="s">
        <v>84</v>
      </c>
      <c r="C19" s="110" t="s">
        <v>89</v>
      </c>
      <c r="D19" s="110" t="s">
        <v>90</v>
      </c>
      <c r="E19" s="110" t="s">
        <v>51</v>
      </c>
      <c r="F19" s="115">
        <v>20231024</v>
      </c>
      <c r="G19" s="120" t="s">
        <v>91</v>
      </c>
      <c r="H19" s="108" t="s">
        <v>22</v>
      </c>
      <c r="I19" s="110">
        <v>60</v>
      </c>
      <c r="J19" s="110">
        <v>60</v>
      </c>
      <c r="K19" s="110">
        <v>60</v>
      </c>
      <c r="L19" s="110">
        <v>1</v>
      </c>
      <c r="M19" s="110">
        <v>60</v>
      </c>
      <c r="N19" s="116">
        <v>1</v>
      </c>
      <c r="O19" s="108">
        <f t="shared" si="0"/>
        <v>3600</v>
      </c>
      <c r="P19" s="115"/>
    </row>
    <row r="20" ht="24" spans="1:16">
      <c r="A20" s="108">
        <v>18</v>
      </c>
      <c r="B20" s="109" t="s">
        <v>84</v>
      </c>
      <c r="C20" s="110" t="s">
        <v>92</v>
      </c>
      <c r="D20" s="110" t="s">
        <v>90</v>
      </c>
      <c r="E20" s="110" t="s">
        <v>51</v>
      </c>
      <c r="F20" s="115">
        <v>20231025</v>
      </c>
      <c r="G20" s="120" t="s">
        <v>93</v>
      </c>
      <c r="H20" s="108" t="s">
        <v>22</v>
      </c>
      <c r="I20" s="110">
        <v>60</v>
      </c>
      <c r="J20" s="110">
        <v>60</v>
      </c>
      <c r="K20" s="110">
        <v>60</v>
      </c>
      <c r="L20" s="110">
        <v>1</v>
      </c>
      <c r="M20" s="110">
        <v>60</v>
      </c>
      <c r="N20" s="116">
        <v>1</v>
      </c>
      <c r="O20" s="108">
        <f t="shared" si="0"/>
        <v>3600</v>
      </c>
      <c r="P20" s="115"/>
    </row>
    <row r="21" ht="33" customHeight="1" spans="1:16">
      <c r="A21" s="108" t="s">
        <v>94</v>
      </c>
      <c r="B21" s="108"/>
      <c r="C21" s="108"/>
      <c r="D21" s="115"/>
      <c r="E21" s="115"/>
      <c r="F21" s="115"/>
      <c r="G21" s="115"/>
      <c r="H21" s="115"/>
      <c r="I21" s="110">
        <f>SUM(I3:I20)</f>
        <v>985</v>
      </c>
      <c r="J21" s="110">
        <f>SUM(J3:J20)</f>
        <v>961</v>
      </c>
      <c r="K21" s="110">
        <f>SUM(K3:K20)</f>
        <v>940</v>
      </c>
      <c r="L21" s="110"/>
      <c r="M21" s="115"/>
      <c r="N21" s="115"/>
      <c r="O21" s="115">
        <f>SUM(O3:O20)</f>
        <v>124800</v>
      </c>
      <c r="P21" s="115"/>
    </row>
  </sheetData>
  <mergeCells count="2">
    <mergeCell ref="A1:P1"/>
    <mergeCell ref="A21:C21"/>
  </mergeCells>
  <pageMargins left="0.75" right="0.75" top="1" bottom="1" header="0.5" footer="0.5"/>
  <pageSetup paperSize="9" scale="72" fitToHeight="0" orientation="landscape"/>
  <headerFooter/>
  <ignoredErrors>
    <ignoredError sqref="G5:G6 G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3"/>
  <sheetViews>
    <sheetView view="pageBreakPreview" zoomScaleNormal="100" workbookViewId="0">
      <pane xSplit="6" ySplit="2" topLeftCell="G3" activePane="bottomRight" state="frozen"/>
      <selection/>
      <selection pane="topRight"/>
      <selection pane="bottomLeft"/>
      <selection pane="bottomRight" activeCell="P17" sqref="P17"/>
    </sheetView>
  </sheetViews>
  <sheetFormatPr defaultColWidth="9" defaultRowHeight="13.5"/>
  <cols>
    <col min="1" max="1" width="5.25" style="103" customWidth="1"/>
    <col min="2" max="3" width="19.375" style="103" customWidth="1"/>
    <col min="4" max="4" width="24.875" style="103" customWidth="1"/>
    <col min="5" max="5" width="12.625" style="103" customWidth="1"/>
    <col min="6" max="6" width="14.625" style="103" customWidth="1"/>
    <col min="7" max="7" width="14.125" style="103" customWidth="1"/>
    <col min="8" max="8" width="28.375" style="103" customWidth="1"/>
    <col min="9" max="12" width="4.625" style="103" customWidth="1"/>
    <col min="13" max="13" width="8.875" style="103" customWidth="1"/>
    <col min="14" max="14" width="10.125" style="103" customWidth="1"/>
    <col min="15" max="15" width="18.375" style="103" customWidth="1"/>
    <col min="16" max="16" width="25.25" style="103" customWidth="1"/>
    <col min="17" max="16384" width="9" style="103"/>
  </cols>
  <sheetData>
    <row r="1" s="103" customFormat="1" ht="36.75" spans="1:16">
      <c r="A1" s="76" t="s">
        <v>95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="103" customFormat="1" ht="94.5" spans="1:16">
      <c r="A2" s="77" t="s">
        <v>1</v>
      </c>
      <c r="B2" s="78" t="s">
        <v>96</v>
      </c>
      <c r="C2" s="78" t="s">
        <v>3</v>
      </c>
      <c r="D2" s="77" t="s">
        <v>4</v>
      </c>
      <c r="E2" s="77" t="s">
        <v>5</v>
      </c>
      <c r="F2" s="77" t="s">
        <v>6</v>
      </c>
      <c r="G2" s="77" t="s">
        <v>7</v>
      </c>
      <c r="H2" s="77" t="s">
        <v>8</v>
      </c>
      <c r="I2" s="77" t="s">
        <v>9</v>
      </c>
      <c r="J2" s="77" t="s">
        <v>10</v>
      </c>
      <c r="K2" s="77" t="s">
        <v>11</v>
      </c>
      <c r="L2" s="77" t="s">
        <v>12</v>
      </c>
      <c r="M2" s="77" t="s">
        <v>97</v>
      </c>
      <c r="N2" s="77" t="s">
        <v>14</v>
      </c>
      <c r="O2" s="77" t="s">
        <v>15</v>
      </c>
      <c r="P2" s="77" t="s">
        <v>16</v>
      </c>
    </row>
    <row r="3" s="103" customFormat="1" ht="28.5" spans="1:16">
      <c r="A3" s="77">
        <v>1</v>
      </c>
      <c r="B3" s="77" t="s">
        <v>98</v>
      </c>
      <c r="C3" s="77" t="s">
        <v>99</v>
      </c>
      <c r="D3" s="77" t="s">
        <v>49</v>
      </c>
      <c r="E3" s="79" t="s">
        <v>100</v>
      </c>
      <c r="F3" s="81" t="s">
        <v>101</v>
      </c>
      <c r="G3" s="121" t="s">
        <v>102</v>
      </c>
      <c r="H3" s="79" t="s">
        <v>103</v>
      </c>
      <c r="I3" s="77">
        <v>56</v>
      </c>
      <c r="J3" s="77">
        <v>46</v>
      </c>
      <c r="K3" s="77">
        <v>46</v>
      </c>
      <c r="L3" s="77">
        <v>23</v>
      </c>
      <c r="M3" s="94">
        <v>100</v>
      </c>
      <c r="N3" s="95">
        <v>1</v>
      </c>
      <c r="O3" s="77">
        <f>K3*L3*M3</f>
        <v>105800</v>
      </c>
      <c r="P3" s="77"/>
    </row>
    <row r="4" s="104" customFormat="1" ht="28.5" spans="1:16">
      <c r="A4" s="77">
        <v>2</v>
      </c>
      <c r="B4" s="77" t="s">
        <v>98</v>
      </c>
      <c r="C4" s="77" t="s">
        <v>99</v>
      </c>
      <c r="D4" s="77" t="s">
        <v>49</v>
      </c>
      <c r="E4" s="79" t="s">
        <v>100</v>
      </c>
      <c r="F4" s="81" t="s">
        <v>101</v>
      </c>
      <c r="G4" s="121" t="s">
        <v>102</v>
      </c>
      <c r="H4" s="79" t="s">
        <v>103</v>
      </c>
      <c r="I4" s="77">
        <v>56</v>
      </c>
      <c r="J4" s="77">
        <v>46</v>
      </c>
      <c r="K4" s="77">
        <v>46</v>
      </c>
      <c r="L4" s="77">
        <v>23</v>
      </c>
      <c r="M4" s="94">
        <v>240</v>
      </c>
      <c r="N4" s="95">
        <v>1</v>
      </c>
      <c r="O4" s="77">
        <f>K4*M4</f>
        <v>11040</v>
      </c>
      <c r="P4" s="77" t="s">
        <v>104</v>
      </c>
    </row>
    <row r="5" s="103" customFormat="1" ht="28.5" spans="1:16">
      <c r="A5" s="77">
        <v>3</v>
      </c>
      <c r="B5" s="77" t="s">
        <v>98</v>
      </c>
      <c r="C5" s="77" t="s">
        <v>99</v>
      </c>
      <c r="D5" s="77" t="s">
        <v>105</v>
      </c>
      <c r="E5" s="79" t="s">
        <v>106</v>
      </c>
      <c r="F5" s="81" t="s">
        <v>107</v>
      </c>
      <c r="G5" s="121" t="s">
        <v>108</v>
      </c>
      <c r="H5" s="79" t="s">
        <v>103</v>
      </c>
      <c r="I5" s="77">
        <v>60</v>
      </c>
      <c r="J5" s="77">
        <v>34</v>
      </c>
      <c r="K5" s="77">
        <v>34</v>
      </c>
      <c r="L5" s="77">
        <v>25</v>
      </c>
      <c r="M5" s="94">
        <v>100</v>
      </c>
      <c r="N5" s="95">
        <v>1</v>
      </c>
      <c r="O5" s="77">
        <f>K5*L5*M5</f>
        <v>85000</v>
      </c>
      <c r="P5" s="77"/>
    </row>
    <row r="6" s="104" customFormat="1" ht="28.5" spans="1:16">
      <c r="A6" s="77">
        <v>4</v>
      </c>
      <c r="B6" s="77" t="s">
        <v>98</v>
      </c>
      <c r="C6" s="77" t="s">
        <v>99</v>
      </c>
      <c r="D6" s="77" t="s">
        <v>105</v>
      </c>
      <c r="E6" s="79" t="s">
        <v>106</v>
      </c>
      <c r="F6" s="81" t="s">
        <v>107</v>
      </c>
      <c r="G6" s="121" t="s">
        <v>108</v>
      </c>
      <c r="H6" s="79" t="s">
        <v>103</v>
      </c>
      <c r="I6" s="77">
        <v>60</v>
      </c>
      <c r="J6" s="77">
        <v>34</v>
      </c>
      <c r="K6" s="77">
        <v>34</v>
      </c>
      <c r="L6" s="77">
        <v>25</v>
      </c>
      <c r="M6" s="94">
        <v>240</v>
      </c>
      <c r="N6" s="95">
        <v>1</v>
      </c>
      <c r="O6" s="77">
        <f>M6*K6</f>
        <v>8160</v>
      </c>
      <c r="P6" s="77" t="s">
        <v>104</v>
      </c>
    </row>
    <row r="7" s="103" customFormat="1" ht="40.5" spans="1:16">
      <c r="A7" s="77">
        <v>5</v>
      </c>
      <c r="B7" s="79" t="s">
        <v>109</v>
      </c>
      <c r="C7" s="122" t="s">
        <v>110</v>
      </c>
      <c r="D7" s="79" t="s">
        <v>111</v>
      </c>
      <c r="E7" s="79" t="s">
        <v>112</v>
      </c>
      <c r="F7" s="79" t="s">
        <v>113</v>
      </c>
      <c r="G7" s="122" t="s">
        <v>114</v>
      </c>
      <c r="H7" s="79" t="s">
        <v>103</v>
      </c>
      <c r="I7" s="77">
        <v>60</v>
      </c>
      <c r="J7" s="77">
        <v>54</v>
      </c>
      <c r="K7" s="77">
        <v>53</v>
      </c>
      <c r="L7" s="77">
        <v>30</v>
      </c>
      <c r="M7" s="94">
        <v>130</v>
      </c>
      <c r="N7" s="95">
        <v>1</v>
      </c>
      <c r="O7" s="77">
        <f>K7*L7*M7</f>
        <v>206700</v>
      </c>
      <c r="P7" s="96" t="s">
        <v>115</v>
      </c>
    </row>
    <row r="8" s="103" customFormat="1" ht="27" spans="1:16">
      <c r="A8" s="77">
        <v>6</v>
      </c>
      <c r="B8" s="79" t="s">
        <v>109</v>
      </c>
      <c r="C8" s="122" t="s">
        <v>110</v>
      </c>
      <c r="D8" s="79" t="s">
        <v>111</v>
      </c>
      <c r="E8" s="79" t="s">
        <v>116</v>
      </c>
      <c r="F8" s="79" t="s">
        <v>117</v>
      </c>
      <c r="G8" s="122" t="s">
        <v>118</v>
      </c>
      <c r="H8" s="79" t="s">
        <v>103</v>
      </c>
      <c r="I8" s="77">
        <v>57</v>
      </c>
      <c r="J8" s="77">
        <v>47</v>
      </c>
      <c r="K8" s="77">
        <v>47</v>
      </c>
      <c r="L8" s="77">
        <v>35</v>
      </c>
      <c r="M8" s="94">
        <v>130</v>
      </c>
      <c r="N8" s="95">
        <v>1</v>
      </c>
      <c r="O8" s="77">
        <f>K8*L8*M8</f>
        <v>213850</v>
      </c>
      <c r="P8" s="77"/>
    </row>
    <row r="9" s="103" customFormat="1" ht="27" spans="1:16">
      <c r="A9" s="77">
        <v>7</v>
      </c>
      <c r="B9" s="79" t="s">
        <v>109</v>
      </c>
      <c r="C9" s="122" t="s">
        <v>110</v>
      </c>
      <c r="D9" s="79" t="s">
        <v>111</v>
      </c>
      <c r="E9" s="79" t="s">
        <v>119</v>
      </c>
      <c r="F9" s="79" t="s">
        <v>120</v>
      </c>
      <c r="G9" s="122" t="s">
        <v>121</v>
      </c>
      <c r="H9" s="79" t="s">
        <v>103</v>
      </c>
      <c r="I9" s="77">
        <v>24</v>
      </c>
      <c r="J9" s="77">
        <v>21</v>
      </c>
      <c r="K9" s="77">
        <v>21</v>
      </c>
      <c r="L9" s="77">
        <v>35</v>
      </c>
      <c r="M9" s="94">
        <v>130</v>
      </c>
      <c r="N9" s="95">
        <v>1</v>
      </c>
      <c r="O9" s="77">
        <f>K9*L9*M9</f>
        <v>95550</v>
      </c>
      <c r="P9" s="77"/>
    </row>
    <row r="10" s="103" customFormat="1" ht="40.5" spans="1:16">
      <c r="A10" s="77">
        <v>8</v>
      </c>
      <c r="B10" s="79" t="s">
        <v>109</v>
      </c>
      <c r="C10" s="122" t="s">
        <v>110</v>
      </c>
      <c r="D10" s="79" t="s">
        <v>111</v>
      </c>
      <c r="E10" s="79" t="s">
        <v>112</v>
      </c>
      <c r="F10" s="77" t="s">
        <v>122</v>
      </c>
      <c r="G10" s="122" t="s">
        <v>123</v>
      </c>
      <c r="H10" s="79" t="s">
        <v>103</v>
      </c>
      <c r="I10" s="77">
        <v>60</v>
      </c>
      <c r="J10" s="77">
        <v>53</v>
      </c>
      <c r="K10" s="77">
        <v>53</v>
      </c>
      <c r="L10" s="77">
        <v>30</v>
      </c>
      <c r="M10" s="94">
        <v>130</v>
      </c>
      <c r="N10" s="95">
        <v>1</v>
      </c>
      <c r="O10" s="77">
        <f>K10*L10*M10</f>
        <v>206700</v>
      </c>
      <c r="P10" s="77"/>
    </row>
    <row r="11" s="103" customFormat="1" ht="27" spans="1:16">
      <c r="A11" s="77">
        <v>9</v>
      </c>
      <c r="B11" s="77" t="s">
        <v>124</v>
      </c>
      <c r="C11" s="123" t="s">
        <v>125</v>
      </c>
      <c r="D11" s="77" t="s">
        <v>126</v>
      </c>
      <c r="E11" s="79" t="s">
        <v>127</v>
      </c>
      <c r="F11" s="77" t="s">
        <v>128</v>
      </c>
      <c r="G11" s="123" t="s">
        <v>129</v>
      </c>
      <c r="H11" s="79" t="s">
        <v>103</v>
      </c>
      <c r="I11" s="77">
        <v>42</v>
      </c>
      <c r="J11" s="77">
        <v>34</v>
      </c>
      <c r="K11" s="77">
        <v>34</v>
      </c>
      <c r="L11" s="77">
        <v>15</v>
      </c>
      <c r="M11" s="94">
        <v>110</v>
      </c>
      <c r="N11" s="95">
        <v>1</v>
      </c>
      <c r="O11" s="77">
        <f>K11*L11*M11</f>
        <v>56100</v>
      </c>
      <c r="P11" s="77"/>
    </row>
    <row r="12" s="103" customFormat="1" spans="1:16">
      <c r="A12" s="86" t="s">
        <v>94</v>
      </c>
      <c r="B12" s="87"/>
      <c r="C12" s="87"/>
      <c r="D12" s="88"/>
      <c r="E12" s="89"/>
      <c r="F12" s="89"/>
      <c r="G12" s="89"/>
      <c r="H12" s="89"/>
      <c r="I12" s="89">
        <f>I3+I5+SUM(I7:I11)</f>
        <v>359</v>
      </c>
      <c r="J12" s="89">
        <f>J3+J5+SUM(J7:J11)</f>
        <v>289</v>
      </c>
      <c r="K12" s="89">
        <f>K3+K5+SUM(K7:K11)</f>
        <v>288</v>
      </c>
      <c r="L12" s="89"/>
      <c r="M12" s="89"/>
      <c r="N12" s="89"/>
      <c r="O12" s="89">
        <f>SUM(O3:O11)</f>
        <v>988900</v>
      </c>
      <c r="P12" s="101"/>
    </row>
    <row r="13" s="103" customFormat="1" spans="1:16">
      <c r="A13" s="90"/>
      <c r="B13" s="91"/>
      <c r="C13" s="91"/>
      <c r="D13" s="92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102"/>
    </row>
  </sheetData>
  <mergeCells count="14">
    <mergeCell ref="A1:P1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O12:O13"/>
    <mergeCell ref="P12:P13"/>
    <mergeCell ref="A12:D13"/>
  </mergeCells>
  <pageMargins left="0.393055555555556" right="0.275" top="0.196527777777778" bottom="0.196527777777778" header="0.314583333333333" footer="0.0388888888888889"/>
  <pageSetup paperSize="9" scale="65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5"/>
  <sheetViews>
    <sheetView workbookViewId="0">
      <selection activeCell="A14" sqref="A14:D15"/>
    </sheetView>
  </sheetViews>
  <sheetFormatPr defaultColWidth="9" defaultRowHeight="13.5"/>
  <cols>
    <col min="1" max="1" width="5.25" customWidth="1"/>
    <col min="2" max="3" width="19.375" customWidth="1"/>
    <col min="4" max="4" width="24.875" customWidth="1"/>
    <col min="5" max="5" width="12.625" customWidth="1"/>
    <col min="6" max="6" width="14.625" customWidth="1"/>
    <col min="7" max="7" width="14.125" customWidth="1"/>
    <col min="8" max="8" width="28.375" customWidth="1"/>
    <col min="9" max="12" width="4.625" customWidth="1"/>
    <col min="13" max="13" width="8.875" customWidth="1"/>
    <col min="14" max="14" width="10.125" customWidth="1"/>
    <col min="15" max="15" width="18.375" customWidth="1"/>
    <col min="16" max="16" width="25.25" customWidth="1"/>
  </cols>
  <sheetData>
    <row r="1" ht="36.75" spans="1:16">
      <c r="A1" s="76" t="s">
        <v>130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ht="94.5" spans="1:16">
      <c r="A2" s="77" t="s">
        <v>1</v>
      </c>
      <c r="B2" s="78" t="s">
        <v>96</v>
      </c>
      <c r="C2" s="78" t="s">
        <v>3</v>
      </c>
      <c r="D2" s="77" t="s">
        <v>4</v>
      </c>
      <c r="E2" s="77" t="s">
        <v>5</v>
      </c>
      <c r="F2" s="77" t="s">
        <v>6</v>
      </c>
      <c r="G2" s="77" t="s">
        <v>7</v>
      </c>
      <c r="H2" s="77" t="s">
        <v>8</v>
      </c>
      <c r="I2" s="77" t="s">
        <v>9</v>
      </c>
      <c r="J2" s="77" t="s">
        <v>10</v>
      </c>
      <c r="K2" s="77" t="s">
        <v>11</v>
      </c>
      <c r="L2" s="77" t="s">
        <v>12</v>
      </c>
      <c r="M2" s="77" t="s">
        <v>97</v>
      </c>
      <c r="N2" s="77" t="s">
        <v>14</v>
      </c>
      <c r="O2" s="77" t="s">
        <v>15</v>
      </c>
      <c r="P2" s="77" t="s">
        <v>16</v>
      </c>
    </row>
    <row r="3" ht="27" spans="1:16">
      <c r="A3" s="77">
        <v>1</v>
      </c>
      <c r="B3" s="77" t="s">
        <v>98</v>
      </c>
      <c r="C3" s="77" t="s">
        <v>99</v>
      </c>
      <c r="D3" s="77" t="s">
        <v>131</v>
      </c>
      <c r="E3" s="77" t="s">
        <v>132</v>
      </c>
      <c r="F3" s="77" t="s">
        <v>133</v>
      </c>
      <c r="G3" s="123" t="s">
        <v>134</v>
      </c>
      <c r="H3" s="79" t="s">
        <v>135</v>
      </c>
      <c r="I3" s="77">
        <v>19</v>
      </c>
      <c r="J3" s="77">
        <v>17</v>
      </c>
      <c r="K3" s="77">
        <v>17</v>
      </c>
      <c r="L3" s="77">
        <v>7</v>
      </c>
      <c r="M3" s="94">
        <v>200</v>
      </c>
      <c r="N3" s="95">
        <v>1</v>
      </c>
      <c r="O3" s="77">
        <f t="shared" ref="O3:O13" si="0">K3*L3*M3</f>
        <v>23800</v>
      </c>
      <c r="P3" s="77"/>
    </row>
    <row r="4" ht="40.5" spans="1:16">
      <c r="A4" s="77">
        <v>2</v>
      </c>
      <c r="B4" s="77" t="s">
        <v>98</v>
      </c>
      <c r="C4" s="77" t="s">
        <v>99</v>
      </c>
      <c r="D4" s="77" t="s">
        <v>136</v>
      </c>
      <c r="E4" s="77" t="s">
        <v>132</v>
      </c>
      <c r="F4" s="77" t="s">
        <v>137</v>
      </c>
      <c r="G4" s="123" t="s">
        <v>138</v>
      </c>
      <c r="H4" s="79" t="s">
        <v>135</v>
      </c>
      <c r="I4" s="77">
        <v>27</v>
      </c>
      <c r="J4" s="77">
        <v>25</v>
      </c>
      <c r="K4" s="77">
        <v>25</v>
      </c>
      <c r="L4" s="77">
        <v>7</v>
      </c>
      <c r="M4" s="94">
        <v>200</v>
      </c>
      <c r="N4" s="95">
        <v>1</v>
      </c>
      <c r="O4" s="77">
        <f t="shared" si="0"/>
        <v>35000</v>
      </c>
      <c r="P4" s="77"/>
    </row>
    <row r="5" ht="27" spans="1:16">
      <c r="A5" s="77">
        <v>3</v>
      </c>
      <c r="B5" s="77" t="s">
        <v>139</v>
      </c>
      <c r="C5" s="77" t="s">
        <v>140</v>
      </c>
      <c r="D5" s="77" t="s">
        <v>141</v>
      </c>
      <c r="E5" s="77" t="s">
        <v>132</v>
      </c>
      <c r="F5" s="77" t="s">
        <v>142</v>
      </c>
      <c r="G5" s="123" t="s">
        <v>143</v>
      </c>
      <c r="H5" s="79" t="s">
        <v>103</v>
      </c>
      <c r="I5" s="77">
        <v>29</v>
      </c>
      <c r="J5" s="77">
        <v>29</v>
      </c>
      <c r="K5" s="80">
        <v>28</v>
      </c>
      <c r="L5" s="77">
        <v>7</v>
      </c>
      <c r="M5" s="94">
        <v>200</v>
      </c>
      <c r="N5" s="95">
        <v>1</v>
      </c>
      <c r="O5" s="77">
        <f t="shared" si="0"/>
        <v>39200</v>
      </c>
      <c r="P5" s="96" t="s">
        <v>144</v>
      </c>
    </row>
    <row r="6" ht="27" spans="1:16">
      <c r="A6" s="77">
        <v>4</v>
      </c>
      <c r="B6" s="77" t="s">
        <v>139</v>
      </c>
      <c r="C6" s="77" t="s">
        <v>140</v>
      </c>
      <c r="D6" s="77" t="s">
        <v>141</v>
      </c>
      <c r="E6" s="77" t="s">
        <v>132</v>
      </c>
      <c r="F6" s="77" t="s">
        <v>142</v>
      </c>
      <c r="G6" s="123" t="s">
        <v>145</v>
      </c>
      <c r="H6" s="79" t="s">
        <v>103</v>
      </c>
      <c r="I6" s="77">
        <v>26</v>
      </c>
      <c r="J6" s="77">
        <v>25</v>
      </c>
      <c r="K6" s="80">
        <v>25</v>
      </c>
      <c r="L6" s="77">
        <v>7</v>
      </c>
      <c r="M6" s="94">
        <v>200</v>
      </c>
      <c r="N6" s="95">
        <v>1</v>
      </c>
      <c r="O6" s="77">
        <f t="shared" si="0"/>
        <v>35000</v>
      </c>
      <c r="P6" s="77"/>
    </row>
    <row r="7" ht="27" spans="1:16">
      <c r="A7" s="77">
        <v>5</v>
      </c>
      <c r="B7" s="77" t="s">
        <v>146</v>
      </c>
      <c r="C7" s="77" t="s">
        <v>147</v>
      </c>
      <c r="D7" s="77" t="s">
        <v>148</v>
      </c>
      <c r="E7" s="77" t="s">
        <v>132</v>
      </c>
      <c r="F7" s="80" t="s">
        <v>149</v>
      </c>
      <c r="G7" s="123" t="s">
        <v>150</v>
      </c>
      <c r="H7" s="79" t="s">
        <v>103</v>
      </c>
      <c r="I7" s="77">
        <v>35</v>
      </c>
      <c r="J7" s="77">
        <v>34</v>
      </c>
      <c r="K7" s="77">
        <v>34</v>
      </c>
      <c r="L7" s="77">
        <v>7</v>
      </c>
      <c r="M7" s="77">
        <v>200</v>
      </c>
      <c r="N7" s="95">
        <v>1</v>
      </c>
      <c r="O7" s="77">
        <f t="shared" si="0"/>
        <v>47600</v>
      </c>
      <c r="P7" s="77"/>
    </row>
    <row r="8" ht="28.5" spans="1:16">
      <c r="A8" s="77">
        <v>6</v>
      </c>
      <c r="B8" s="77" t="s">
        <v>146</v>
      </c>
      <c r="C8" s="77" t="s">
        <v>147</v>
      </c>
      <c r="D8" s="77" t="s">
        <v>148</v>
      </c>
      <c r="E8" s="77" t="s">
        <v>132</v>
      </c>
      <c r="F8" s="81" t="s">
        <v>151</v>
      </c>
      <c r="G8" s="121" t="s">
        <v>59</v>
      </c>
      <c r="H8" s="79" t="s">
        <v>103</v>
      </c>
      <c r="I8" s="77">
        <v>29</v>
      </c>
      <c r="J8" s="77">
        <v>29</v>
      </c>
      <c r="K8" s="77">
        <v>29</v>
      </c>
      <c r="L8" s="77">
        <v>7</v>
      </c>
      <c r="M8" s="94">
        <v>200</v>
      </c>
      <c r="N8" s="95">
        <v>1</v>
      </c>
      <c r="O8" s="77">
        <f t="shared" si="0"/>
        <v>40600</v>
      </c>
      <c r="P8" s="77"/>
    </row>
    <row r="9" ht="27" spans="1:16">
      <c r="A9" s="77">
        <v>7</v>
      </c>
      <c r="B9" s="77" t="s">
        <v>124</v>
      </c>
      <c r="C9" s="123" t="s">
        <v>125</v>
      </c>
      <c r="D9" s="77" t="s">
        <v>152</v>
      </c>
      <c r="E9" s="79" t="s">
        <v>153</v>
      </c>
      <c r="F9" s="77" t="s">
        <v>154</v>
      </c>
      <c r="G9" s="121" t="s">
        <v>155</v>
      </c>
      <c r="H9" s="79" t="s">
        <v>103</v>
      </c>
      <c r="I9" s="77">
        <v>30</v>
      </c>
      <c r="J9" s="77">
        <v>19</v>
      </c>
      <c r="K9" s="77">
        <v>19</v>
      </c>
      <c r="L9" s="77">
        <v>10</v>
      </c>
      <c r="M9" s="94">
        <v>120</v>
      </c>
      <c r="N9" s="95">
        <v>1</v>
      </c>
      <c r="O9" s="77">
        <f t="shared" si="0"/>
        <v>22800</v>
      </c>
      <c r="P9" s="77"/>
    </row>
    <row r="10" ht="27" spans="1:16">
      <c r="A10" s="77">
        <v>8</v>
      </c>
      <c r="B10" s="77" t="s">
        <v>124</v>
      </c>
      <c r="C10" s="123" t="s">
        <v>125</v>
      </c>
      <c r="D10" s="77" t="s">
        <v>156</v>
      </c>
      <c r="E10" s="79" t="s">
        <v>153</v>
      </c>
      <c r="F10" s="77" t="s">
        <v>157</v>
      </c>
      <c r="G10" s="121" t="s">
        <v>158</v>
      </c>
      <c r="H10" s="79" t="s">
        <v>135</v>
      </c>
      <c r="I10" s="77">
        <v>22</v>
      </c>
      <c r="J10" s="77">
        <v>21</v>
      </c>
      <c r="K10" s="77">
        <v>19</v>
      </c>
      <c r="L10" s="77">
        <v>10</v>
      </c>
      <c r="M10" s="97">
        <v>120</v>
      </c>
      <c r="N10" s="95">
        <v>1</v>
      </c>
      <c r="O10" s="77">
        <f t="shared" si="0"/>
        <v>22800</v>
      </c>
      <c r="P10" s="96" t="s">
        <v>159</v>
      </c>
    </row>
    <row r="11" ht="27" spans="1:16">
      <c r="A11" s="77">
        <v>9</v>
      </c>
      <c r="B11" s="77" t="s">
        <v>124</v>
      </c>
      <c r="C11" s="123" t="s">
        <v>125</v>
      </c>
      <c r="D11" s="77" t="s">
        <v>160</v>
      </c>
      <c r="E11" s="79" t="s">
        <v>161</v>
      </c>
      <c r="F11" s="77" t="s">
        <v>162</v>
      </c>
      <c r="G11" s="121" t="s">
        <v>163</v>
      </c>
      <c r="H11" s="79" t="s">
        <v>103</v>
      </c>
      <c r="I11" s="77">
        <v>26</v>
      </c>
      <c r="J11" s="77">
        <v>20</v>
      </c>
      <c r="K11" s="77">
        <v>19</v>
      </c>
      <c r="L11" s="77">
        <v>7</v>
      </c>
      <c r="M11" s="97">
        <v>200</v>
      </c>
      <c r="N11" s="95">
        <v>1</v>
      </c>
      <c r="O11" s="77">
        <f t="shared" si="0"/>
        <v>26600</v>
      </c>
      <c r="P11" s="96" t="s">
        <v>164</v>
      </c>
    </row>
    <row r="12" ht="28.5" spans="1:16">
      <c r="A12" s="77">
        <v>10</v>
      </c>
      <c r="B12" s="82" t="s">
        <v>165</v>
      </c>
      <c r="C12" s="82" t="s">
        <v>166</v>
      </c>
      <c r="D12" s="82" t="s">
        <v>167</v>
      </c>
      <c r="E12" s="83" t="s">
        <v>168</v>
      </c>
      <c r="F12" s="84" t="s">
        <v>169</v>
      </c>
      <c r="G12" s="124" t="s">
        <v>170</v>
      </c>
      <c r="H12" s="85" t="s">
        <v>135</v>
      </c>
      <c r="I12" s="98">
        <v>30</v>
      </c>
      <c r="J12" s="98">
        <v>26</v>
      </c>
      <c r="K12" s="98">
        <v>26</v>
      </c>
      <c r="L12" s="82">
        <v>3</v>
      </c>
      <c r="M12" s="99">
        <v>100</v>
      </c>
      <c r="N12" s="100">
        <v>1</v>
      </c>
      <c r="O12" s="82">
        <f t="shared" si="0"/>
        <v>7800</v>
      </c>
      <c r="P12" s="89"/>
    </row>
    <row r="13" ht="28.5" spans="1:16">
      <c r="A13" s="77">
        <v>11</v>
      </c>
      <c r="B13" s="82" t="s">
        <v>165</v>
      </c>
      <c r="C13" s="82" t="s">
        <v>166</v>
      </c>
      <c r="D13" s="82" t="s">
        <v>171</v>
      </c>
      <c r="E13" s="83" t="s">
        <v>168</v>
      </c>
      <c r="F13" s="84" t="s">
        <v>169</v>
      </c>
      <c r="G13" s="124" t="s">
        <v>172</v>
      </c>
      <c r="H13" s="85" t="s">
        <v>135</v>
      </c>
      <c r="I13" s="98">
        <v>30</v>
      </c>
      <c r="J13" s="98">
        <v>29</v>
      </c>
      <c r="K13" s="98">
        <v>29</v>
      </c>
      <c r="L13" s="82">
        <v>3</v>
      </c>
      <c r="M13" s="99">
        <v>100</v>
      </c>
      <c r="N13" s="100">
        <v>1</v>
      </c>
      <c r="O13" s="82">
        <f t="shared" si="0"/>
        <v>8700</v>
      </c>
      <c r="P13" s="89"/>
    </row>
    <row r="14" spans="1:16">
      <c r="A14" s="86" t="s">
        <v>94</v>
      </c>
      <c r="B14" s="87"/>
      <c r="C14" s="87"/>
      <c r="D14" s="88"/>
      <c r="E14" s="89"/>
      <c r="F14" s="89"/>
      <c r="G14" s="89"/>
      <c r="H14" s="89"/>
      <c r="I14" s="89">
        <f>SUM(I3:I13)</f>
        <v>303</v>
      </c>
      <c r="J14" s="89">
        <f>SUM(J3:J13)</f>
        <v>274</v>
      </c>
      <c r="K14" s="89">
        <f>SUM(K3:K13)</f>
        <v>270</v>
      </c>
      <c r="L14" s="89"/>
      <c r="M14" s="89"/>
      <c r="N14" s="89"/>
      <c r="O14" s="89">
        <f>SUM(O3:O13)</f>
        <v>309900</v>
      </c>
      <c r="P14" s="101"/>
    </row>
    <row r="15" spans="1:16">
      <c r="A15" s="90"/>
      <c r="B15" s="91"/>
      <c r="C15" s="91"/>
      <c r="D15" s="92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102"/>
    </row>
  </sheetData>
  <mergeCells count="14">
    <mergeCell ref="A1:P1"/>
    <mergeCell ref="E14:E15"/>
    <mergeCell ref="F14:F15"/>
    <mergeCell ref="G14:G15"/>
    <mergeCell ref="H14:H15"/>
    <mergeCell ref="I14:I15"/>
    <mergeCell ref="J14:J15"/>
    <mergeCell ref="K14:K15"/>
    <mergeCell ref="L14:L15"/>
    <mergeCell ref="M14:M15"/>
    <mergeCell ref="N14:N15"/>
    <mergeCell ref="O14:O15"/>
    <mergeCell ref="P14:P15"/>
    <mergeCell ref="A14:D15"/>
  </mergeCells>
  <pageMargins left="0.75" right="0.75" top="1" bottom="1" header="0.5" footer="0.5"/>
  <pageSetup paperSize="9" scale="66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8"/>
  <sheetViews>
    <sheetView workbookViewId="0">
      <selection activeCell="A3" sqref="$A3:$XFD8"/>
    </sheetView>
  </sheetViews>
  <sheetFormatPr defaultColWidth="9" defaultRowHeight="13.5"/>
  <cols>
    <col min="1" max="1" width="5.125" style="14" customWidth="1"/>
    <col min="2" max="2" width="21.25" style="14" customWidth="1"/>
    <col min="3" max="3" width="19.125" style="14" customWidth="1"/>
    <col min="4" max="4" width="4.375" style="14" customWidth="1"/>
    <col min="5" max="5" width="19.125" style="14" customWidth="1"/>
    <col min="6" max="6" width="21.5" style="14" customWidth="1"/>
    <col min="7" max="7" width="9.375" style="14" customWidth="1"/>
    <col min="8" max="9" width="8.125" style="14" customWidth="1"/>
    <col min="10" max="10" width="4.375" style="14" customWidth="1"/>
    <col min="11" max="11" width="8.125" style="14" customWidth="1"/>
    <col min="12" max="12" width="4.375" style="64" customWidth="1"/>
    <col min="13" max="13" width="8.125" style="14" customWidth="1"/>
    <col min="14" max="15" width="8.375" style="14" customWidth="1"/>
    <col min="16" max="16" width="67.125" style="14" customWidth="1"/>
    <col min="17" max="17" width="31.625" style="14" customWidth="1"/>
    <col min="18" max="16384" width="9" style="14"/>
  </cols>
  <sheetData>
    <row r="1" s="14" customFormat="1" ht="36.75" spans="1:16">
      <c r="A1" s="1" t="s">
        <v>173</v>
      </c>
      <c r="B1" s="1"/>
      <c r="C1" s="1"/>
      <c r="D1" s="1"/>
      <c r="E1" s="1"/>
      <c r="F1" s="1"/>
      <c r="G1" s="1"/>
      <c r="H1" s="1"/>
      <c r="I1" s="1"/>
      <c r="J1" s="1"/>
      <c r="K1" s="1"/>
      <c r="L1" s="72"/>
      <c r="M1" s="1"/>
      <c r="N1" s="1"/>
      <c r="O1" s="1"/>
      <c r="P1" s="1"/>
    </row>
    <row r="2" s="14" customFormat="1" ht="40.5" spans="1:16">
      <c r="A2" s="4" t="s">
        <v>1</v>
      </c>
      <c r="B2" s="3" t="s">
        <v>96</v>
      </c>
      <c r="C2" s="4" t="s">
        <v>4</v>
      </c>
      <c r="D2" s="5" t="s">
        <v>174</v>
      </c>
      <c r="E2" s="4" t="s">
        <v>5</v>
      </c>
      <c r="F2" s="5" t="s">
        <v>6</v>
      </c>
      <c r="G2" s="5" t="s">
        <v>7</v>
      </c>
      <c r="H2" s="5" t="s">
        <v>175</v>
      </c>
      <c r="I2" s="5" t="s">
        <v>11</v>
      </c>
      <c r="J2" s="5" t="s">
        <v>12</v>
      </c>
      <c r="K2" s="5" t="s">
        <v>176</v>
      </c>
      <c r="L2" s="73" t="s">
        <v>14</v>
      </c>
      <c r="M2" s="5" t="s">
        <v>15</v>
      </c>
      <c r="N2" s="5" t="s">
        <v>177</v>
      </c>
      <c r="O2" s="5" t="s">
        <v>178</v>
      </c>
      <c r="P2" s="5" t="s">
        <v>16</v>
      </c>
    </row>
    <row r="3" s="14" customFormat="1" spans="1:16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74"/>
      <c r="M3" s="65"/>
      <c r="N3" s="65"/>
      <c r="O3" s="65"/>
      <c r="P3" s="65"/>
    </row>
    <row r="4" s="14" customFormat="1" spans="1:16">
      <c r="A4" s="4"/>
      <c r="B4" s="65"/>
      <c r="C4" s="4"/>
      <c r="D4" s="4"/>
      <c r="E4" s="65"/>
      <c r="F4" s="65"/>
      <c r="G4" s="4"/>
      <c r="H4" s="4"/>
      <c r="I4" s="4"/>
      <c r="J4" s="4"/>
      <c r="K4" s="4"/>
      <c r="L4" s="75"/>
      <c r="M4" s="65"/>
      <c r="N4" s="65"/>
      <c r="O4" s="65"/>
      <c r="P4" s="5"/>
    </row>
    <row r="5" s="14" customFormat="1" spans="1:16">
      <c r="A5" s="65"/>
      <c r="B5" s="65"/>
      <c r="C5" s="4"/>
      <c r="D5" s="4"/>
      <c r="E5" s="4"/>
      <c r="F5" s="4"/>
      <c r="G5" s="4"/>
      <c r="H5" s="4"/>
      <c r="I5" s="4"/>
      <c r="J5" s="65"/>
      <c r="K5" s="65"/>
      <c r="L5" s="74"/>
      <c r="M5" s="65"/>
      <c r="N5" s="4"/>
      <c r="O5" s="4"/>
      <c r="P5" s="5"/>
    </row>
    <row r="6" s="14" customFormat="1" spans="1:16">
      <c r="A6" s="65"/>
      <c r="B6" s="65"/>
      <c r="C6" s="4"/>
      <c r="D6" s="4"/>
      <c r="E6" s="4"/>
      <c r="F6" s="4"/>
      <c r="G6" s="4"/>
      <c r="H6" s="4"/>
      <c r="I6" s="4"/>
      <c r="J6" s="65"/>
      <c r="K6" s="65"/>
      <c r="L6" s="74"/>
      <c r="M6" s="65"/>
      <c r="N6" s="65"/>
      <c r="O6" s="65"/>
      <c r="P6" s="5"/>
    </row>
    <row r="7" s="14" customFormat="1" spans="1:16">
      <c r="A7" s="4"/>
      <c r="B7" s="65"/>
      <c r="C7" s="4"/>
      <c r="D7" s="4"/>
      <c r="E7" s="4"/>
      <c r="F7" s="4"/>
      <c r="G7" s="4"/>
      <c r="H7" s="4"/>
      <c r="I7" s="4"/>
      <c r="J7" s="65"/>
      <c r="K7" s="65"/>
      <c r="L7" s="74"/>
      <c r="M7" s="65"/>
      <c r="N7" s="65"/>
      <c r="O7" s="65"/>
      <c r="P7" s="4"/>
    </row>
    <row r="8" s="14" customFormat="1" spans="1:16">
      <c r="A8" s="65"/>
      <c r="B8" s="65"/>
      <c r="C8" s="4"/>
      <c r="D8" s="4"/>
      <c r="E8" s="4"/>
      <c r="F8" s="4"/>
      <c r="G8" s="4"/>
      <c r="H8" s="4"/>
      <c r="I8" s="4"/>
      <c r="J8" s="65"/>
      <c r="K8" s="65"/>
      <c r="L8" s="74"/>
      <c r="M8" s="65"/>
      <c r="N8" s="4"/>
      <c r="O8" s="4"/>
      <c r="P8" s="5"/>
    </row>
    <row r="9" s="14" customFormat="1" spans="1:16">
      <c r="A9" s="65">
        <v>7</v>
      </c>
      <c r="B9" s="65"/>
      <c r="C9" s="4"/>
      <c r="D9" s="4"/>
      <c r="E9" s="4"/>
      <c r="F9" s="4"/>
      <c r="G9" s="4"/>
      <c r="H9" s="4"/>
      <c r="I9" s="4"/>
      <c r="J9" s="65"/>
      <c r="K9" s="65"/>
      <c r="L9" s="74"/>
      <c r="M9" s="65"/>
      <c r="N9" s="4"/>
      <c r="O9" s="4"/>
      <c r="P9" s="5"/>
    </row>
    <row r="10" s="14" customFormat="1" spans="1:16">
      <c r="A10" s="4">
        <v>8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75"/>
      <c r="M10" s="65"/>
      <c r="N10" s="4"/>
      <c r="O10" s="4"/>
      <c r="P10" s="5"/>
    </row>
    <row r="11" s="14" customFormat="1" spans="1:16">
      <c r="A11" s="65">
        <v>9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75"/>
      <c r="M11" s="65"/>
      <c r="N11" s="4"/>
      <c r="O11" s="4"/>
      <c r="P11" s="5"/>
    </row>
    <row r="12" s="14" customFormat="1" spans="1:16">
      <c r="A12" s="65">
        <v>10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75"/>
      <c r="M12" s="65"/>
      <c r="N12" s="65"/>
      <c r="O12" s="65"/>
      <c r="P12" s="4"/>
    </row>
    <row r="13" s="14" customFormat="1" spans="1:16">
      <c r="A13" s="4">
        <v>11</v>
      </c>
      <c r="B13" s="4"/>
      <c r="C13" s="4"/>
      <c r="D13" s="4"/>
      <c r="E13" s="4"/>
      <c r="F13" s="4"/>
      <c r="G13" s="4"/>
      <c r="H13" s="4"/>
      <c r="I13" s="4"/>
      <c r="J13" s="65"/>
      <c r="K13" s="65"/>
      <c r="L13" s="74"/>
      <c r="M13" s="65"/>
      <c r="N13" s="4"/>
      <c r="O13" s="4"/>
      <c r="P13" s="5"/>
    </row>
    <row r="14" s="14" customFormat="1" spans="1:16">
      <c r="A14" s="65">
        <v>12</v>
      </c>
      <c r="B14" s="4"/>
      <c r="C14" s="4"/>
      <c r="D14" s="4"/>
      <c r="E14" s="4"/>
      <c r="F14" s="4"/>
      <c r="G14" s="4"/>
      <c r="H14" s="4"/>
      <c r="I14" s="4"/>
      <c r="J14" s="65"/>
      <c r="K14" s="65"/>
      <c r="L14" s="74"/>
      <c r="M14" s="65"/>
      <c r="N14" s="4"/>
      <c r="O14" s="4"/>
      <c r="P14" s="5"/>
    </row>
    <row r="15" s="14" customFormat="1" spans="1:16">
      <c r="A15" s="65">
        <v>13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75"/>
      <c r="M15" s="65"/>
      <c r="N15" s="4"/>
      <c r="O15" s="4"/>
      <c r="P15" s="5"/>
    </row>
    <row r="16" s="14" customFormat="1" spans="1:16">
      <c r="A16" s="4">
        <v>14</v>
      </c>
      <c r="B16" s="4"/>
      <c r="C16" s="4"/>
      <c r="D16" s="4"/>
      <c r="E16" s="4"/>
      <c r="F16" s="4"/>
      <c r="G16" s="4"/>
      <c r="H16" s="4"/>
      <c r="I16" s="4"/>
      <c r="J16" s="65"/>
      <c r="K16" s="65"/>
      <c r="L16" s="74"/>
      <c r="M16" s="65"/>
      <c r="N16" s="4"/>
      <c r="O16" s="4"/>
      <c r="P16" s="5"/>
    </row>
    <row r="17" s="14" customFormat="1" spans="1:16">
      <c r="A17" s="65">
        <v>15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75"/>
      <c r="M17" s="4"/>
      <c r="N17" s="4"/>
      <c r="O17" s="4"/>
      <c r="P17" s="4"/>
    </row>
    <row r="18" s="14" customFormat="1" spans="1:16">
      <c r="A18" s="65">
        <v>16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75"/>
      <c r="M18" s="4"/>
      <c r="N18" s="4"/>
      <c r="O18" s="4"/>
      <c r="P18" s="5"/>
    </row>
    <row r="19" s="14" customFormat="1" spans="1:16">
      <c r="A19" s="4">
        <v>17</v>
      </c>
      <c r="B19" s="4"/>
      <c r="C19" s="4"/>
      <c r="D19" s="4"/>
      <c r="E19" s="4"/>
      <c r="F19" s="4"/>
      <c r="G19" s="4"/>
      <c r="H19" s="4"/>
      <c r="I19" s="4"/>
      <c r="J19" s="65"/>
      <c r="K19" s="65"/>
      <c r="L19" s="74"/>
      <c r="M19" s="65"/>
      <c r="N19" s="4"/>
      <c r="O19" s="4"/>
      <c r="P19" s="5"/>
    </row>
    <row r="20" s="14" customFormat="1" spans="1:16">
      <c r="A20" s="65">
        <v>18</v>
      </c>
      <c r="B20" s="4"/>
      <c r="C20" s="4"/>
      <c r="D20" s="4"/>
      <c r="E20" s="4"/>
      <c r="F20" s="4"/>
      <c r="G20" s="4"/>
      <c r="H20" s="4"/>
      <c r="I20" s="4"/>
      <c r="J20" s="65"/>
      <c r="K20" s="65"/>
      <c r="L20" s="74"/>
      <c r="M20" s="65"/>
      <c r="N20" s="4"/>
      <c r="O20" s="4"/>
      <c r="P20" s="4"/>
    </row>
    <row r="21" s="14" customFormat="1" spans="1:16">
      <c r="A21" s="65">
        <v>19</v>
      </c>
      <c r="B21" s="4"/>
      <c r="C21" s="4"/>
      <c r="D21" s="4"/>
      <c r="E21" s="4"/>
      <c r="F21" s="4"/>
      <c r="G21" s="4"/>
      <c r="H21" s="4"/>
      <c r="I21" s="4"/>
      <c r="J21" s="65"/>
      <c r="K21" s="65"/>
      <c r="L21" s="74"/>
      <c r="M21" s="65"/>
      <c r="N21" s="4"/>
      <c r="O21" s="4"/>
      <c r="P21" s="4"/>
    </row>
    <row r="22" s="14" customFormat="1" spans="1:16">
      <c r="A22" s="4">
        <v>20</v>
      </c>
      <c r="B22" s="4"/>
      <c r="C22" s="4"/>
      <c r="D22" s="4"/>
      <c r="E22" s="4"/>
      <c r="F22" s="4"/>
      <c r="G22" s="4"/>
      <c r="H22" s="4"/>
      <c r="I22" s="4"/>
      <c r="J22" s="65"/>
      <c r="K22" s="65"/>
      <c r="L22" s="74"/>
      <c r="M22" s="65"/>
      <c r="N22" s="4"/>
      <c r="O22" s="4"/>
      <c r="P22" s="4"/>
    </row>
    <row r="23" s="14" customFormat="1" spans="1:16">
      <c r="A23" s="65">
        <v>21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75"/>
      <c r="M23" s="65"/>
      <c r="N23" s="4"/>
      <c r="O23" s="4"/>
      <c r="P23" s="4"/>
    </row>
    <row r="24" s="14" customFormat="1" spans="1:16">
      <c r="A24" s="65">
        <v>22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75"/>
      <c r="M24" s="65"/>
      <c r="N24" s="4"/>
      <c r="O24" s="4"/>
      <c r="P24" s="5"/>
    </row>
    <row r="25" s="14" customFormat="1" spans="1:16">
      <c r="A25" s="4">
        <v>23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75"/>
      <c r="M25" s="65"/>
      <c r="N25" s="4"/>
      <c r="O25" s="4"/>
      <c r="P25" s="4"/>
    </row>
    <row r="26" s="14" customFormat="1" spans="1:16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75"/>
      <c r="M26" s="65"/>
      <c r="N26" s="4"/>
      <c r="O26" s="4"/>
      <c r="P26" s="4"/>
    </row>
    <row r="27" s="14" customFormat="1" spans="1:16">
      <c r="A27" s="65"/>
      <c r="B27" s="4"/>
      <c r="C27" s="4"/>
      <c r="D27" s="4"/>
      <c r="E27" s="4"/>
      <c r="F27" s="4"/>
      <c r="G27" s="4"/>
      <c r="H27" s="4"/>
      <c r="I27" s="4"/>
      <c r="J27" s="4"/>
      <c r="K27" s="4"/>
      <c r="L27" s="75"/>
      <c r="M27" s="65"/>
      <c r="N27" s="4"/>
      <c r="O27" s="4"/>
      <c r="P27" s="5"/>
    </row>
    <row r="28" s="14" customFormat="1" spans="1:16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75"/>
      <c r="M28" s="65"/>
      <c r="N28" s="4"/>
      <c r="O28" s="4"/>
      <c r="P28" s="4"/>
    </row>
    <row r="29" s="14" customFormat="1" spans="1:16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75"/>
      <c r="M29" s="65"/>
      <c r="N29" s="4"/>
      <c r="O29" s="4"/>
      <c r="P29" s="5"/>
    </row>
    <row r="30" s="14" customFormat="1" spans="1:16">
      <c r="A30" s="65"/>
      <c r="B30" s="4"/>
      <c r="C30" s="4"/>
      <c r="D30" s="4"/>
      <c r="E30" s="4"/>
      <c r="F30" s="4"/>
      <c r="G30" s="4"/>
      <c r="H30" s="4"/>
      <c r="I30" s="4"/>
      <c r="J30" s="4"/>
      <c r="K30" s="4"/>
      <c r="L30" s="75"/>
      <c r="M30" s="65"/>
      <c r="N30" s="4"/>
      <c r="O30" s="4"/>
      <c r="P30" s="4"/>
    </row>
    <row r="31" s="14" customFormat="1" spans="1:16">
      <c r="A31" s="4"/>
      <c r="B31" s="4"/>
      <c r="C31" s="4"/>
      <c r="D31" s="4"/>
      <c r="E31" s="4"/>
      <c r="F31" s="4"/>
      <c r="G31" s="4"/>
      <c r="H31" s="4"/>
      <c r="I31" s="4"/>
      <c r="J31" s="65"/>
      <c r="K31" s="65"/>
      <c r="L31" s="74"/>
      <c r="M31" s="65"/>
      <c r="N31" s="4"/>
      <c r="O31" s="4"/>
      <c r="P31" s="5"/>
    </row>
    <row r="32" s="14" customFormat="1" spans="1:16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75"/>
      <c r="M32" s="65"/>
      <c r="N32" s="4"/>
      <c r="O32" s="4"/>
      <c r="P32" s="4"/>
    </row>
    <row r="33" s="14" customFormat="1" spans="1:16">
      <c r="A33" s="65"/>
      <c r="B33" s="4"/>
      <c r="C33" s="4"/>
      <c r="D33" s="4"/>
      <c r="E33" s="4"/>
      <c r="F33" s="4"/>
      <c r="G33" s="4"/>
      <c r="H33" s="4"/>
      <c r="I33" s="4"/>
      <c r="J33" s="4"/>
      <c r="K33" s="4"/>
      <c r="L33" s="75"/>
      <c r="M33" s="65"/>
      <c r="N33" s="65"/>
      <c r="O33" s="65"/>
      <c r="P33" s="4"/>
    </row>
    <row r="34" s="14" customFormat="1" spans="1:16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75"/>
      <c r="M34" s="65"/>
      <c r="N34" s="4"/>
      <c r="O34" s="4"/>
      <c r="P34" s="4"/>
    </row>
    <row r="35" s="14" customFormat="1" spans="1:16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75"/>
      <c r="M35" s="65"/>
      <c r="N35" s="4"/>
      <c r="O35" s="4"/>
      <c r="P35" s="5"/>
    </row>
    <row r="36" s="14" customFormat="1" spans="1:16">
      <c r="A36" s="65"/>
      <c r="B36" s="4"/>
      <c r="C36" s="4"/>
      <c r="D36" s="4"/>
      <c r="E36" s="4"/>
      <c r="F36" s="4"/>
      <c r="G36" s="4"/>
      <c r="H36" s="4"/>
      <c r="I36" s="4"/>
      <c r="J36" s="4"/>
      <c r="K36" s="4"/>
      <c r="L36" s="75"/>
      <c r="M36" s="65"/>
      <c r="N36" s="65"/>
      <c r="O36" s="4"/>
      <c r="P36" s="4"/>
    </row>
    <row r="37" s="14" customFormat="1" spans="1:16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75"/>
      <c r="M37" s="65"/>
      <c r="N37" s="4"/>
      <c r="O37" s="4"/>
      <c r="P37" s="4"/>
    </row>
    <row r="38" s="14" customFormat="1" spans="1:16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75"/>
      <c r="M38" s="65"/>
      <c r="N38" s="4"/>
      <c r="O38" s="4"/>
      <c r="P38" s="4"/>
    </row>
    <row r="39" s="14" customFormat="1" spans="1:16">
      <c r="A39" s="65"/>
      <c r="B39" s="4"/>
      <c r="C39" s="4"/>
      <c r="D39" s="4"/>
      <c r="E39" s="4"/>
      <c r="F39" s="4"/>
      <c r="G39" s="4"/>
      <c r="H39" s="4"/>
      <c r="I39" s="4"/>
      <c r="J39" s="4"/>
      <c r="K39" s="4"/>
      <c r="L39" s="75"/>
      <c r="M39" s="65"/>
      <c r="N39" s="4"/>
      <c r="O39" s="4"/>
      <c r="P39" s="4"/>
    </row>
    <row r="40" s="14" customFormat="1" spans="1:16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75"/>
      <c r="M40" s="65"/>
      <c r="N40" s="4"/>
      <c r="O40" s="4"/>
      <c r="P40" s="4"/>
    </row>
    <row r="41" s="14" customFormat="1" spans="1:16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75"/>
      <c r="M41" s="65"/>
      <c r="N41" s="4"/>
      <c r="O41" s="4"/>
      <c r="P41" s="5"/>
    </row>
    <row r="42" s="14" customFormat="1" spans="1:16">
      <c r="A42" s="65"/>
      <c r="B42" s="4"/>
      <c r="C42" s="4"/>
      <c r="D42" s="4"/>
      <c r="E42" s="4"/>
      <c r="F42" s="4"/>
      <c r="G42" s="4"/>
      <c r="H42" s="4"/>
      <c r="I42" s="4"/>
      <c r="J42" s="4"/>
      <c r="K42" s="4"/>
      <c r="L42" s="75"/>
      <c r="M42" s="65"/>
      <c r="N42" s="4"/>
      <c r="O42" s="4"/>
      <c r="P42" s="4"/>
    </row>
    <row r="43" s="14" customFormat="1" spans="1:16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75"/>
      <c r="M43" s="65"/>
      <c r="N43" s="4"/>
      <c r="O43" s="4"/>
      <c r="P43" s="5"/>
    </row>
    <row r="44" s="14" customFormat="1" spans="1:16">
      <c r="A44" s="4"/>
      <c r="B44" s="4"/>
      <c r="C44" s="4"/>
      <c r="D44" s="4"/>
      <c r="E44" s="5"/>
      <c r="F44" s="4"/>
      <c r="G44" s="4"/>
      <c r="H44" s="4"/>
      <c r="I44" s="4"/>
      <c r="J44" s="4"/>
      <c r="K44" s="4"/>
      <c r="L44" s="75"/>
      <c r="M44" s="65"/>
      <c r="N44" s="4"/>
      <c r="O44" s="4"/>
      <c r="P44" s="5"/>
    </row>
    <row r="45" s="14" customFormat="1" spans="1:16">
      <c r="A45" s="65"/>
      <c r="B45" s="4"/>
      <c r="C45" s="4"/>
      <c r="D45" s="4"/>
      <c r="E45" s="5"/>
      <c r="F45" s="4"/>
      <c r="G45" s="4"/>
      <c r="H45" s="4"/>
      <c r="I45" s="4"/>
      <c r="J45" s="4"/>
      <c r="K45" s="4"/>
      <c r="L45" s="75"/>
      <c r="M45" s="65"/>
      <c r="N45" s="4"/>
      <c r="O45" s="4"/>
      <c r="P45" s="5"/>
    </row>
    <row r="46" s="14" customFormat="1" spans="1:1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75"/>
      <c r="M46" s="65"/>
      <c r="N46" s="4"/>
      <c r="O46" s="4"/>
      <c r="P46" s="4"/>
    </row>
    <row r="47" spans="1:16">
      <c r="A47" s="66"/>
      <c r="C47" s="67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</row>
    <row r="48" spans="1:16">
      <c r="A48" s="69"/>
      <c r="B48" s="70"/>
      <c r="C48" s="71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</row>
  </sheetData>
  <mergeCells count="15">
    <mergeCell ref="A1:P1"/>
    <mergeCell ref="D47:D48"/>
    <mergeCell ref="E47:E48"/>
    <mergeCell ref="F47:F48"/>
    <mergeCell ref="G47:G48"/>
    <mergeCell ref="H47:H48"/>
    <mergeCell ref="I47:I48"/>
    <mergeCell ref="J47:J48"/>
    <mergeCell ref="K47:K48"/>
    <mergeCell ref="L47:L48"/>
    <mergeCell ref="M47:M48"/>
    <mergeCell ref="N47:N48"/>
    <mergeCell ref="O47:O48"/>
    <mergeCell ref="P47:P48"/>
    <mergeCell ref="A47:C48"/>
  </mergeCells>
  <pageMargins left="0.75" right="0.75" top="1" bottom="1" header="0.5" footer="0.5"/>
  <pageSetup paperSize="9" scale="58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5"/>
  <sheetViews>
    <sheetView topLeftCell="A14" workbookViewId="0">
      <selection activeCell="S10" sqref="S10"/>
    </sheetView>
  </sheetViews>
  <sheetFormatPr defaultColWidth="9" defaultRowHeight="13.5"/>
  <cols>
    <col min="6" max="6" width="12.625"/>
    <col min="7" max="7" width="12.75" customWidth="1"/>
    <col min="8" max="8" width="9.75" customWidth="1"/>
    <col min="15" max="15" width="10.75" customWidth="1"/>
  </cols>
  <sheetData>
    <row r="1" ht="25.5" spans="1:15">
      <c r="A1" s="40" t="s">
        <v>179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ht="36" spans="1:15">
      <c r="A2" s="41" t="s">
        <v>1</v>
      </c>
      <c r="B2" s="41" t="s">
        <v>180</v>
      </c>
      <c r="C2" s="41" t="s">
        <v>181</v>
      </c>
      <c r="D2" s="41" t="s">
        <v>182</v>
      </c>
      <c r="E2" s="42" t="s">
        <v>183</v>
      </c>
      <c r="F2" s="41" t="s">
        <v>184</v>
      </c>
      <c r="G2" s="41" t="s">
        <v>185</v>
      </c>
      <c r="H2" s="41" t="s">
        <v>186</v>
      </c>
      <c r="I2" s="41" t="s">
        <v>187</v>
      </c>
      <c r="J2" s="41" t="s">
        <v>188</v>
      </c>
      <c r="K2" s="41" t="s">
        <v>189</v>
      </c>
      <c r="L2" s="41" t="s">
        <v>190</v>
      </c>
      <c r="M2" s="41" t="s">
        <v>191</v>
      </c>
      <c r="N2" s="41" t="s">
        <v>192</v>
      </c>
      <c r="O2" s="41" t="s">
        <v>6</v>
      </c>
    </row>
    <row r="3" ht="24" spans="1:15">
      <c r="A3" s="43">
        <v>1</v>
      </c>
      <c r="B3" s="43" t="s">
        <v>193</v>
      </c>
      <c r="C3" s="43" t="s">
        <v>194</v>
      </c>
      <c r="D3" s="43" t="s">
        <v>195</v>
      </c>
      <c r="E3" s="44" t="s">
        <v>196</v>
      </c>
      <c r="F3" s="44" t="s">
        <v>197</v>
      </c>
      <c r="G3" s="44" t="s">
        <v>198</v>
      </c>
      <c r="H3" s="44" t="s">
        <v>199</v>
      </c>
      <c r="I3" s="44" t="s">
        <v>200</v>
      </c>
      <c r="J3" s="44" t="s">
        <v>201</v>
      </c>
      <c r="K3" s="44" t="s">
        <v>201</v>
      </c>
      <c r="L3" s="44">
        <v>24</v>
      </c>
      <c r="M3" s="44">
        <v>3</v>
      </c>
      <c r="N3" s="44">
        <v>120</v>
      </c>
      <c r="O3" s="44" t="s">
        <v>202</v>
      </c>
    </row>
    <row r="4" ht="24" spans="1:15">
      <c r="A4" s="43">
        <v>2</v>
      </c>
      <c r="B4" s="43" t="s">
        <v>203</v>
      </c>
      <c r="C4" s="43" t="s">
        <v>204</v>
      </c>
      <c r="D4" s="43" t="s">
        <v>195</v>
      </c>
      <c r="E4" s="44" t="s">
        <v>205</v>
      </c>
      <c r="F4" s="44" t="s">
        <v>206</v>
      </c>
      <c r="G4" s="44" t="s">
        <v>198</v>
      </c>
      <c r="H4" s="44" t="s">
        <v>199</v>
      </c>
      <c r="I4" s="44" t="s">
        <v>200</v>
      </c>
      <c r="J4" s="44" t="s">
        <v>201</v>
      </c>
      <c r="K4" s="44" t="s">
        <v>201</v>
      </c>
      <c r="L4" s="44">
        <v>24</v>
      </c>
      <c r="M4" s="44">
        <v>3</v>
      </c>
      <c r="N4" s="44">
        <v>120</v>
      </c>
      <c r="O4" s="44" t="s">
        <v>202</v>
      </c>
    </row>
    <row r="5" ht="24" spans="1:15">
      <c r="A5" s="43">
        <v>3</v>
      </c>
      <c r="B5" s="43" t="s">
        <v>207</v>
      </c>
      <c r="C5" s="43" t="s">
        <v>194</v>
      </c>
      <c r="D5" s="43" t="s">
        <v>195</v>
      </c>
      <c r="E5" s="44" t="s">
        <v>208</v>
      </c>
      <c r="F5" s="44" t="s">
        <v>209</v>
      </c>
      <c r="G5" s="44" t="s">
        <v>198</v>
      </c>
      <c r="H5" s="44" t="s">
        <v>199</v>
      </c>
      <c r="I5" s="44" t="s">
        <v>200</v>
      </c>
      <c r="J5" s="44" t="s">
        <v>201</v>
      </c>
      <c r="K5" s="44" t="s">
        <v>201</v>
      </c>
      <c r="L5" s="44">
        <v>24</v>
      </c>
      <c r="M5" s="44">
        <v>3</v>
      </c>
      <c r="N5" s="44">
        <v>120</v>
      </c>
      <c r="O5" s="44" t="s">
        <v>202</v>
      </c>
    </row>
    <row r="6" ht="24" spans="1:15">
      <c r="A6" s="43">
        <v>4</v>
      </c>
      <c r="B6" s="43" t="s">
        <v>210</v>
      </c>
      <c r="C6" s="43" t="s">
        <v>204</v>
      </c>
      <c r="D6" s="43" t="s">
        <v>195</v>
      </c>
      <c r="E6" s="44" t="s">
        <v>196</v>
      </c>
      <c r="F6" s="44" t="s">
        <v>211</v>
      </c>
      <c r="G6" s="44" t="s">
        <v>198</v>
      </c>
      <c r="H6" s="44" t="s">
        <v>199</v>
      </c>
      <c r="I6" s="44" t="s">
        <v>200</v>
      </c>
      <c r="J6" s="44" t="s">
        <v>201</v>
      </c>
      <c r="K6" s="44" t="s">
        <v>201</v>
      </c>
      <c r="L6" s="44">
        <v>24</v>
      </c>
      <c r="M6" s="44">
        <v>3</v>
      </c>
      <c r="N6" s="44">
        <v>120</v>
      </c>
      <c r="O6" s="44" t="s">
        <v>202</v>
      </c>
    </row>
    <row r="7" ht="24" spans="1:15">
      <c r="A7" s="43">
        <v>5</v>
      </c>
      <c r="B7" s="45" t="s">
        <v>193</v>
      </c>
      <c r="C7" s="45" t="s">
        <v>194</v>
      </c>
      <c r="D7" s="45" t="s">
        <v>195</v>
      </c>
      <c r="E7" s="44" t="s">
        <v>196</v>
      </c>
      <c r="F7" s="44" t="s">
        <v>197</v>
      </c>
      <c r="G7" s="44" t="s">
        <v>198</v>
      </c>
      <c r="H7" s="44" t="s">
        <v>212</v>
      </c>
      <c r="I7" s="44" t="s">
        <v>200</v>
      </c>
      <c r="J7" s="44" t="s">
        <v>201</v>
      </c>
      <c r="K7" s="44" t="s">
        <v>201</v>
      </c>
      <c r="L7" s="44">
        <v>24</v>
      </c>
      <c r="M7" s="44">
        <v>3</v>
      </c>
      <c r="N7" s="44">
        <v>120</v>
      </c>
      <c r="O7" s="44" t="s">
        <v>213</v>
      </c>
    </row>
    <row r="8" ht="24" spans="1:15">
      <c r="A8" s="43">
        <v>6</v>
      </c>
      <c r="B8" s="45" t="s">
        <v>203</v>
      </c>
      <c r="C8" s="45" t="s">
        <v>204</v>
      </c>
      <c r="D8" s="45" t="s">
        <v>195</v>
      </c>
      <c r="E8" s="44" t="s">
        <v>205</v>
      </c>
      <c r="F8" s="44" t="s">
        <v>206</v>
      </c>
      <c r="G8" s="44" t="s">
        <v>198</v>
      </c>
      <c r="H8" s="44" t="s">
        <v>212</v>
      </c>
      <c r="I8" s="44" t="s">
        <v>200</v>
      </c>
      <c r="J8" s="44" t="s">
        <v>201</v>
      </c>
      <c r="K8" s="44" t="s">
        <v>201</v>
      </c>
      <c r="L8" s="44">
        <v>24</v>
      </c>
      <c r="M8" s="44">
        <v>3</v>
      </c>
      <c r="N8" s="44">
        <v>120</v>
      </c>
      <c r="O8" s="44" t="s">
        <v>213</v>
      </c>
    </row>
    <row r="9" ht="24" spans="1:15">
      <c r="A9" s="43">
        <v>7</v>
      </c>
      <c r="B9" s="45" t="s">
        <v>207</v>
      </c>
      <c r="C9" s="45" t="s">
        <v>194</v>
      </c>
      <c r="D9" s="45" t="s">
        <v>195</v>
      </c>
      <c r="E9" s="44" t="s">
        <v>208</v>
      </c>
      <c r="F9" s="44" t="s">
        <v>209</v>
      </c>
      <c r="G9" s="44" t="s">
        <v>198</v>
      </c>
      <c r="H9" s="44" t="s">
        <v>212</v>
      </c>
      <c r="I9" s="44" t="s">
        <v>200</v>
      </c>
      <c r="J9" s="44" t="s">
        <v>201</v>
      </c>
      <c r="K9" s="44" t="s">
        <v>201</v>
      </c>
      <c r="L9" s="44">
        <v>24</v>
      </c>
      <c r="M9" s="44">
        <v>3</v>
      </c>
      <c r="N9" s="44">
        <v>120</v>
      </c>
      <c r="O9" s="44" t="s">
        <v>213</v>
      </c>
    </row>
    <row r="10" ht="24" spans="1:15">
      <c r="A10" s="43">
        <v>8</v>
      </c>
      <c r="B10" s="45" t="s">
        <v>210</v>
      </c>
      <c r="C10" s="45" t="s">
        <v>204</v>
      </c>
      <c r="D10" s="45" t="s">
        <v>195</v>
      </c>
      <c r="E10" s="44" t="s">
        <v>196</v>
      </c>
      <c r="F10" s="44" t="s">
        <v>211</v>
      </c>
      <c r="G10" s="44" t="s">
        <v>198</v>
      </c>
      <c r="H10" s="44" t="s">
        <v>212</v>
      </c>
      <c r="I10" s="44" t="s">
        <v>200</v>
      </c>
      <c r="J10" s="44" t="s">
        <v>201</v>
      </c>
      <c r="K10" s="44" t="s">
        <v>201</v>
      </c>
      <c r="L10" s="44">
        <v>24</v>
      </c>
      <c r="M10" s="44">
        <v>3</v>
      </c>
      <c r="N10" s="44">
        <v>120</v>
      </c>
      <c r="O10" s="44" t="s">
        <v>213</v>
      </c>
    </row>
    <row r="11" ht="24" spans="1:15">
      <c r="A11" s="43">
        <v>9</v>
      </c>
      <c r="B11" s="45" t="s">
        <v>193</v>
      </c>
      <c r="C11" s="45" t="s">
        <v>194</v>
      </c>
      <c r="D11" s="45" t="s">
        <v>195</v>
      </c>
      <c r="E11" s="44" t="s">
        <v>196</v>
      </c>
      <c r="F11" s="44" t="s">
        <v>197</v>
      </c>
      <c r="G11" s="44" t="s">
        <v>198</v>
      </c>
      <c r="H11" s="44" t="s">
        <v>214</v>
      </c>
      <c r="I11" s="44" t="s">
        <v>200</v>
      </c>
      <c r="J11" s="44" t="s">
        <v>201</v>
      </c>
      <c r="K11" s="44" t="s">
        <v>201</v>
      </c>
      <c r="L11" s="44">
        <v>24</v>
      </c>
      <c r="M11" s="44">
        <v>3</v>
      </c>
      <c r="N11" s="44">
        <v>120</v>
      </c>
      <c r="O11" s="44" t="s">
        <v>215</v>
      </c>
    </row>
    <row r="12" ht="24" spans="1:15">
      <c r="A12" s="43">
        <v>10</v>
      </c>
      <c r="B12" s="45" t="s">
        <v>203</v>
      </c>
      <c r="C12" s="45" t="s">
        <v>204</v>
      </c>
      <c r="D12" s="45" t="s">
        <v>195</v>
      </c>
      <c r="E12" s="44" t="s">
        <v>205</v>
      </c>
      <c r="F12" s="44" t="s">
        <v>206</v>
      </c>
      <c r="G12" s="44" t="s">
        <v>198</v>
      </c>
      <c r="H12" s="44" t="s">
        <v>214</v>
      </c>
      <c r="I12" s="44" t="s">
        <v>200</v>
      </c>
      <c r="J12" s="44" t="s">
        <v>201</v>
      </c>
      <c r="K12" s="44" t="s">
        <v>201</v>
      </c>
      <c r="L12" s="44">
        <v>24</v>
      </c>
      <c r="M12" s="44">
        <v>3</v>
      </c>
      <c r="N12" s="44">
        <v>120</v>
      </c>
      <c r="O12" s="44" t="s">
        <v>215</v>
      </c>
    </row>
    <row r="13" ht="24" spans="1:15">
      <c r="A13" s="43">
        <v>11</v>
      </c>
      <c r="B13" s="45" t="s">
        <v>207</v>
      </c>
      <c r="C13" s="45" t="s">
        <v>194</v>
      </c>
      <c r="D13" s="45" t="s">
        <v>195</v>
      </c>
      <c r="E13" s="44" t="s">
        <v>208</v>
      </c>
      <c r="F13" s="44" t="s">
        <v>209</v>
      </c>
      <c r="G13" s="44" t="s">
        <v>198</v>
      </c>
      <c r="H13" s="44" t="s">
        <v>214</v>
      </c>
      <c r="I13" s="44" t="s">
        <v>200</v>
      </c>
      <c r="J13" s="44" t="s">
        <v>201</v>
      </c>
      <c r="K13" s="44" t="s">
        <v>201</v>
      </c>
      <c r="L13" s="44">
        <v>24</v>
      </c>
      <c r="M13" s="44">
        <v>3</v>
      </c>
      <c r="N13" s="44">
        <v>120</v>
      </c>
      <c r="O13" s="44" t="s">
        <v>215</v>
      </c>
    </row>
    <row r="14" ht="24" spans="1:15">
      <c r="A14" s="43">
        <v>12</v>
      </c>
      <c r="B14" s="45" t="s">
        <v>210</v>
      </c>
      <c r="C14" s="45" t="s">
        <v>204</v>
      </c>
      <c r="D14" s="45" t="s">
        <v>195</v>
      </c>
      <c r="E14" s="44" t="s">
        <v>196</v>
      </c>
      <c r="F14" s="44" t="s">
        <v>211</v>
      </c>
      <c r="G14" s="44" t="s">
        <v>198</v>
      </c>
      <c r="H14" s="44" t="s">
        <v>214</v>
      </c>
      <c r="I14" s="44" t="s">
        <v>200</v>
      </c>
      <c r="J14" s="44" t="s">
        <v>201</v>
      </c>
      <c r="K14" s="44" t="s">
        <v>201</v>
      </c>
      <c r="L14" s="44">
        <v>24</v>
      </c>
      <c r="M14" s="44">
        <v>3</v>
      </c>
      <c r="N14" s="44">
        <v>120</v>
      </c>
      <c r="O14" s="44" t="s">
        <v>215</v>
      </c>
    </row>
    <row r="15" ht="27" spans="1:15">
      <c r="A15" s="43">
        <v>13</v>
      </c>
      <c r="B15" s="46" t="s">
        <v>216</v>
      </c>
      <c r="C15" s="46" t="s">
        <v>194</v>
      </c>
      <c r="D15" s="47" t="s">
        <v>217</v>
      </c>
      <c r="E15" s="44" t="s">
        <v>218</v>
      </c>
      <c r="F15" s="44" t="s">
        <v>219</v>
      </c>
      <c r="G15" s="44" t="s">
        <v>220</v>
      </c>
      <c r="H15" s="44" t="s">
        <v>20</v>
      </c>
      <c r="I15" s="44" t="s">
        <v>221</v>
      </c>
      <c r="J15" s="44" t="s">
        <v>201</v>
      </c>
      <c r="K15" s="44" t="s">
        <v>201</v>
      </c>
      <c r="L15" s="44">
        <v>8</v>
      </c>
      <c r="M15" s="44">
        <v>1</v>
      </c>
      <c r="N15" s="44">
        <v>40</v>
      </c>
      <c r="O15" s="44" t="s">
        <v>222</v>
      </c>
    </row>
    <row r="16" ht="24" spans="1:15">
      <c r="A16" s="43">
        <v>14</v>
      </c>
      <c r="B16" s="46" t="s">
        <v>223</v>
      </c>
      <c r="C16" s="46" t="s">
        <v>194</v>
      </c>
      <c r="D16" s="46" t="s">
        <v>224</v>
      </c>
      <c r="E16" s="44" t="s">
        <v>225</v>
      </c>
      <c r="F16" s="44" t="s">
        <v>226</v>
      </c>
      <c r="G16" s="44" t="s">
        <v>220</v>
      </c>
      <c r="H16" s="44" t="s">
        <v>20</v>
      </c>
      <c r="I16" s="44" t="s">
        <v>221</v>
      </c>
      <c r="J16" s="44" t="s">
        <v>201</v>
      </c>
      <c r="K16" s="44" t="s">
        <v>200</v>
      </c>
      <c r="L16" s="44">
        <v>8</v>
      </c>
      <c r="M16" s="44">
        <v>1</v>
      </c>
      <c r="N16" s="44">
        <v>40</v>
      </c>
      <c r="O16" s="44" t="s">
        <v>222</v>
      </c>
    </row>
    <row r="17" ht="24" spans="1:15">
      <c r="A17" s="43">
        <v>15</v>
      </c>
      <c r="B17" s="46" t="s">
        <v>227</v>
      </c>
      <c r="C17" s="46" t="s">
        <v>204</v>
      </c>
      <c r="D17" s="46" t="s">
        <v>224</v>
      </c>
      <c r="E17" s="44" t="s">
        <v>225</v>
      </c>
      <c r="F17" s="44" t="s">
        <v>228</v>
      </c>
      <c r="G17" s="44" t="s">
        <v>229</v>
      </c>
      <c r="H17" s="44" t="s">
        <v>20</v>
      </c>
      <c r="I17" s="44" t="s">
        <v>221</v>
      </c>
      <c r="J17" s="44" t="s">
        <v>201</v>
      </c>
      <c r="K17" s="44" t="s">
        <v>200</v>
      </c>
      <c r="L17" s="44">
        <v>8</v>
      </c>
      <c r="M17" s="44">
        <v>1</v>
      </c>
      <c r="N17" s="44">
        <v>40</v>
      </c>
      <c r="O17" s="44" t="s">
        <v>222</v>
      </c>
    </row>
    <row r="18" ht="24" spans="1:15">
      <c r="A18" s="43">
        <v>16</v>
      </c>
      <c r="B18" s="46" t="s">
        <v>230</v>
      </c>
      <c r="C18" s="46" t="s">
        <v>194</v>
      </c>
      <c r="D18" s="46" t="s">
        <v>224</v>
      </c>
      <c r="E18" s="44" t="s">
        <v>231</v>
      </c>
      <c r="F18" s="44" t="s">
        <v>232</v>
      </c>
      <c r="G18" s="44" t="s">
        <v>220</v>
      </c>
      <c r="H18" s="44" t="s">
        <v>20</v>
      </c>
      <c r="I18" s="44" t="s">
        <v>221</v>
      </c>
      <c r="J18" s="44" t="s">
        <v>201</v>
      </c>
      <c r="K18" s="44" t="s">
        <v>201</v>
      </c>
      <c r="L18" s="44">
        <v>8</v>
      </c>
      <c r="M18" s="44">
        <v>1</v>
      </c>
      <c r="N18" s="44">
        <v>40</v>
      </c>
      <c r="O18" s="44" t="s">
        <v>222</v>
      </c>
    </row>
    <row r="19" ht="27" spans="1:15">
      <c r="A19" s="43">
        <v>17</v>
      </c>
      <c r="B19" s="46" t="s">
        <v>216</v>
      </c>
      <c r="C19" s="45" t="s">
        <v>194</v>
      </c>
      <c r="D19" s="47" t="s">
        <v>217</v>
      </c>
      <c r="E19" s="44" t="s">
        <v>218</v>
      </c>
      <c r="F19" s="44" t="s">
        <v>219</v>
      </c>
      <c r="G19" s="44" t="s">
        <v>233</v>
      </c>
      <c r="H19" s="44" t="s">
        <v>26</v>
      </c>
      <c r="I19" s="44" t="s">
        <v>221</v>
      </c>
      <c r="J19" s="44" t="s">
        <v>201</v>
      </c>
      <c r="K19" s="44" t="s">
        <v>201</v>
      </c>
      <c r="L19" s="44">
        <v>8</v>
      </c>
      <c r="M19" s="44">
        <v>1</v>
      </c>
      <c r="N19" s="44">
        <v>40</v>
      </c>
      <c r="O19" s="44" t="s">
        <v>234</v>
      </c>
    </row>
    <row r="20" ht="24" spans="1:15">
      <c r="A20" s="43">
        <v>18</v>
      </c>
      <c r="B20" s="46" t="s">
        <v>230</v>
      </c>
      <c r="C20" s="45" t="s">
        <v>194</v>
      </c>
      <c r="D20" s="46" t="s">
        <v>224</v>
      </c>
      <c r="E20" s="44" t="s">
        <v>231</v>
      </c>
      <c r="F20" s="44" t="s">
        <v>232</v>
      </c>
      <c r="G20" s="44" t="s">
        <v>233</v>
      </c>
      <c r="H20" s="44" t="s">
        <v>26</v>
      </c>
      <c r="I20" s="44" t="s">
        <v>221</v>
      </c>
      <c r="J20" s="44" t="s">
        <v>201</v>
      </c>
      <c r="K20" s="44" t="s">
        <v>201</v>
      </c>
      <c r="L20" s="44">
        <v>8</v>
      </c>
      <c r="M20" s="44">
        <v>1</v>
      </c>
      <c r="N20" s="44">
        <v>40</v>
      </c>
      <c r="O20" s="44" t="s">
        <v>234</v>
      </c>
    </row>
    <row r="21" ht="24" spans="1:15">
      <c r="A21" s="43">
        <v>19</v>
      </c>
      <c r="B21" s="46" t="s">
        <v>223</v>
      </c>
      <c r="C21" s="45" t="s">
        <v>194</v>
      </c>
      <c r="D21" s="46" t="s">
        <v>224</v>
      </c>
      <c r="E21" s="44" t="s">
        <v>225</v>
      </c>
      <c r="F21" s="44" t="s">
        <v>226</v>
      </c>
      <c r="G21" s="44" t="s">
        <v>233</v>
      </c>
      <c r="H21" s="44" t="s">
        <v>26</v>
      </c>
      <c r="I21" s="44" t="s">
        <v>221</v>
      </c>
      <c r="J21" s="44" t="s">
        <v>201</v>
      </c>
      <c r="K21" s="44" t="s">
        <v>200</v>
      </c>
      <c r="L21" s="44">
        <v>8</v>
      </c>
      <c r="M21" s="44">
        <v>1</v>
      </c>
      <c r="N21" s="44">
        <v>40</v>
      </c>
      <c r="O21" s="44" t="s">
        <v>234</v>
      </c>
    </row>
    <row r="22" ht="36" hidden="1" spans="1:15">
      <c r="A22" s="43">
        <v>20</v>
      </c>
      <c r="B22" s="48" t="s">
        <v>235</v>
      </c>
      <c r="C22" s="49" t="s">
        <v>204</v>
      </c>
      <c r="D22" s="50" t="s">
        <v>236</v>
      </c>
      <c r="E22" s="44" t="s">
        <v>237</v>
      </c>
      <c r="F22" s="44" t="s">
        <v>238</v>
      </c>
      <c r="G22" s="44" t="s">
        <v>239</v>
      </c>
      <c r="H22" s="44" t="s">
        <v>240</v>
      </c>
      <c r="I22" s="44" t="s">
        <v>200</v>
      </c>
      <c r="J22" s="44" t="s">
        <v>201</v>
      </c>
      <c r="K22" s="44" t="s">
        <v>201</v>
      </c>
      <c r="L22" s="44">
        <v>180</v>
      </c>
      <c r="M22" s="44">
        <v>23</v>
      </c>
      <c r="N22" s="44">
        <v>0</v>
      </c>
      <c r="O22" s="44" t="s">
        <v>241</v>
      </c>
    </row>
    <row r="23" ht="36" hidden="1" spans="1:15">
      <c r="A23" s="43">
        <v>21</v>
      </c>
      <c r="B23" s="48" t="s">
        <v>242</v>
      </c>
      <c r="C23" s="49" t="s">
        <v>194</v>
      </c>
      <c r="D23" s="50" t="s">
        <v>243</v>
      </c>
      <c r="E23" s="44" t="s">
        <v>244</v>
      </c>
      <c r="F23" s="44" t="s">
        <v>245</v>
      </c>
      <c r="G23" s="44" t="s">
        <v>246</v>
      </c>
      <c r="H23" s="44" t="s">
        <v>240</v>
      </c>
      <c r="I23" s="44" t="s">
        <v>200</v>
      </c>
      <c r="J23" s="44" t="s">
        <v>201</v>
      </c>
      <c r="K23" s="44" t="s">
        <v>200</v>
      </c>
      <c r="L23" s="44">
        <v>180</v>
      </c>
      <c r="M23" s="44">
        <v>23</v>
      </c>
      <c r="N23" s="44">
        <v>0</v>
      </c>
      <c r="O23" s="44" t="s">
        <v>241</v>
      </c>
    </row>
    <row r="24" ht="36" hidden="1" spans="1:15">
      <c r="A24" s="43">
        <v>22</v>
      </c>
      <c r="B24" s="48" t="s">
        <v>247</v>
      </c>
      <c r="C24" s="49" t="s">
        <v>194</v>
      </c>
      <c r="D24" s="50" t="s">
        <v>243</v>
      </c>
      <c r="E24" s="44" t="s">
        <v>248</v>
      </c>
      <c r="F24" s="44" t="s">
        <v>249</v>
      </c>
      <c r="G24" s="44" t="s">
        <v>246</v>
      </c>
      <c r="H24" s="44" t="s">
        <v>240</v>
      </c>
      <c r="I24" s="44" t="s">
        <v>200</v>
      </c>
      <c r="J24" s="44" t="s">
        <v>201</v>
      </c>
      <c r="K24" s="44" t="s">
        <v>200</v>
      </c>
      <c r="L24" s="44">
        <v>180</v>
      </c>
      <c r="M24" s="44">
        <v>23</v>
      </c>
      <c r="N24" s="44">
        <v>0</v>
      </c>
      <c r="O24" s="44" t="s">
        <v>241</v>
      </c>
    </row>
    <row r="25" ht="36" hidden="1" spans="1:15">
      <c r="A25" s="43">
        <v>23</v>
      </c>
      <c r="B25" s="48" t="s">
        <v>250</v>
      </c>
      <c r="C25" s="49" t="s">
        <v>194</v>
      </c>
      <c r="D25" s="50" t="s">
        <v>243</v>
      </c>
      <c r="E25" s="44" t="s">
        <v>251</v>
      </c>
      <c r="F25" s="44" t="s">
        <v>252</v>
      </c>
      <c r="G25" s="44" t="s">
        <v>253</v>
      </c>
      <c r="H25" s="44" t="s">
        <v>240</v>
      </c>
      <c r="I25" s="44" t="s">
        <v>200</v>
      </c>
      <c r="J25" s="44" t="s">
        <v>201</v>
      </c>
      <c r="K25" s="44" t="s">
        <v>201</v>
      </c>
      <c r="L25" s="44">
        <v>180</v>
      </c>
      <c r="M25" s="44">
        <v>23</v>
      </c>
      <c r="N25" s="44">
        <v>0</v>
      </c>
      <c r="O25" s="44" t="s">
        <v>241</v>
      </c>
    </row>
    <row r="26" ht="36" hidden="1" spans="1:15">
      <c r="A26" s="43">
        <v>24</v>
      </c>
      <c r="B26" s="51" t="s">
        <v>254</v>
      </c>
      <c r="C26" s="52" t="s">
        <v>194</v>
      </c>
      <c r="D26" s="51" t="s">
        <v>255</v>
      </c>
      <c r="E26" s="44" t="s">
        <v>231</v>
      </c>
      <c r="F26" s="44" t="s">
        <v>256</v>
      </c>
      <c r="G26" s="44" t="s">
        <v>257</v>
      </c>
      <c r="H26" s="44" t="s">
        <v>63</v>
      </c>
      <c r="I26" s="44" t="s">
        <v>200</v>
      </c>
      <c r="J26" s="44" t="s">
        <v>201</v>
      </c>
      <c r="K26" s="44" t="s">
        <v>200</v>
      </c>
      <c r="L26" s="44">
        <v>24</v>
      </c>
      <c r="M26" s="44">
        <v>3</v>
      </c>
      <c r="N26" s="44">
        <v>0</v>
      </c>
      <c r="O26" s="44" t="s">
        <v>258</v>
      </c>
    </row>
    <row r="27" ht="24" spans="1:15">
      <c r="A27" s="43">
        <v>20</v>
      </c>
      <c r="B27" s="53" t="s">
        <v>259</v>
      </c>
      <c r="C27" s="54" t="s">
        <v>194</v>
      </c>
      <c r="D27" s="46" t="s">
        <v>195</v>
      </c>
      <c r="E27" s="53" t="s">
        <v>244</v>
      </c>
      <c r="F27" s="53" t="s">
        <v>260</v>
      </c>
      <c r="G27" s="53" t="s">
        <v>261</v>
      </c>
      <c r="H27" s="53" t="s">
        <v>132</v>
      </c>
      <c r="I27" s="44" t="s">
        <v>200</v>
      </c>
      <c r="J27" s="44" t="s">
        <v>201</v>
      </c>
      <c r="K27" s="44" t="s">
        <v>201</v>
      </c>
      <c r="L27" s="45">
        <v>56</v>
      </c>
      <c r="M27" s="45">
        <v>7</v>
      </c>
      <c r="N27" s="45">
        <v>280</v>
      </c>
      <c r="O27" s="53" t="s">
        <v>262</v>
      </c>
    </row>
    <row r="28" ht="36" spans="1:15">
      <c r="A28" s="43">
        <v>21</v>
      </c>
      <c r="B28" s="53" t="s">
        <v>263</v>
      </c>
      <c r="C28" s="54" t="s">
        <v>194</v>
      </c>
      <c r="D28" s="46" t="s">
        <v>195</v>
      </c>
      <c r="E28" s="53" t="s">
        <v>205</v>
      </c>
      <c r="F28" s="53" t="s">
        <v>264</v>
      </c>
      <c r="G28" s="53" t="s">
        <v>265</v>
      </c>
      <c r="H28" s="53" t="s">
        <v>132</v>
      </c>
      <c r="I28" s="44" t="s">
        <v>200</v>
      </c>
      <c r="J28" s="44" t="s">
        <v>201</v>
      </c>
      <c r="K28" s="44" t="s">
        <v>201</v>
      </c>
      <c r="L28" s="45">
        <v>56</v>
      </c>
      <c r="M28" s="45">
        <v>7</v>
      </c>
      <c r="N28" s="45">
        <v>280</v>
      </c>
      <c r="O28" s="53" t="s">
        <v>262</v>
      </c>
    </row>
    <row r="29" ht="24" spans="1:15">
      <c r="A29" s="43">
        <v>22</v>
      </c>
      <c r="B29" s="55" t="s">
        <v>266</v>
      </c>
      <c r="C29" s="54" t="s">
        <v>194</v>
      </c>
      <c r="D29" s="46" t="s">
        <v>195</v>
      </c>
      <c r="E29" s="55" t="s">
        <v>267</v>
      </c>
      <c r="F29" s="55" t="s">
        <v>268</v>
      </c>
      <c r="G29" s="55" t="s">
        <v>269</v>
      </c>
      <c r="H29" s="55" t="s">
        <v>132</v>
      </c>
      <c r="I29" s="44" t="s">
        <v>200</v>
      </c>
      <c r="J29" s="44" t="s">
        <v>201</v>
      </c>
      <c r="K29" s="44" t="s">
        <v>201</v>
      </c>
      <c r="L29" s="45">
        <v>56</v>
      </c>
      <c r="M29" s="45">
        <v>7</v>
      </c>
      <c r="N29" s="60">
        <v>280</v>
      </c>
      <c r="O29" s="53" t="s">
        <v>262</v>
      </c>
    </row>
    <row r="30" ht="48" spans="1:15">
      <c r="A30" s="43">
        <v>23</v>
      </c>
      <c r="B30" s="53" t="s">
        <v>270</v>
      </c>
      <c r="C30" s="53" t="s">
        <v>194</v>
      </c>
      <c r="D30" s="46" t="s">
        <v>195</v>
      </c>
      <c r="E30" s="53" t="s">
        <v>267</v>
      </c>
      <c r="F30" s="53" t="s">
        <v>271</v>
      </c>
      <c r="G30" s="53" t="s">
        <v>272</v>
      </c>
      <c r="H30" s="53" t="s">
        <v>112</v>
      </c>
      <c r="I30" s="53" t="s">
        <v>200</v>
      </c>
      <c r="J30" s="53" t="s">
        <v>201</v>
      </c>
      <c r="K30" s="53" t="s">
        <v>201</v>
      </c>
      <c r="L30" s="53">
        <v>240</v>
      </c>
      <c r="M30" s="53">
        <v>30</v>
      </c>
      <c r="N30" s="53">
        <v>1200</v>
      </c>
      <c r="O30" s="53" t="s">
        <v>273</v>
      </c>
    </row>
    <row r="31" ht="48" spans="1:15">
      <c r="A31" s="43">
        <v>24</v>
      </c>
      <c r="B31" s="53" t="s">
        <v>274</v>
      </c>
      <c r="C31" s="53" t="s">
        <v>194</v>
      </c>
      <c r="D31" s="53" t="s">
        <v>195</v>
      </c>
      <c r="E31" s="53" t="s">
        <v>275</v>
      </c>
      <c r="F31" s="53" t="s">
        <v>276</v>
      </c>
      <c r="G31" s="53" t="s">
        <v>277</v>
      </c>
      <c r="H31" s="53" t="s">
        <v>112</v>
      </c>
      <c r="I31" s="53" t="s">
        <v>200</v>
      </c>
      <c r="J31" s="53" t="s">
        <v>201</v>
      </c>
      <c r="K31" s="53" t="s">
        <v>201</v>
      </c>
      <c r="L31" s="53">
        <v>240</v>
      </c>
      <c r="M31" s="53">
        <v>30</v>
      </c>
      <c r="N31" s="53">
        <v>1200</v>
      </c>
      <c r="O31" s="53" t="s">
        <v>278</v>
      </c>
    </row>
    <row r="32" spans="1:15">
      <c r="A32" s="54" t="s">
        <v>94</v>
      </c>
      <c r="B32" s="54"/>
      <c r="C32" s="54"/>
      <c r="D32" s="56"/>
      <c r="E32" s="57"/>
      <c r="F32" s="57"/>
      <c r="G32" s="57"/>
      <c r="H32" s="57"/>
      <c r="I32" s="57"/>
      <c r="J32" s="57"/>
      <c r="K32" s="57"/>
      <c r="L32" s="57"/>
      <c r="M32" s="61"/>
      <c r="N32" s="61">
        <f>SUM(N3:N31)</f>
        <v>4960</v>
      </c>
      <c r="O32" s="57"/>
    </row>
    <row r="33" spans="1:15">
      <c r="A33" s="54"/>
      <c r="B33" s="54"/>
      <c r="C33" s="54"/>
      <c r="D33" s="56"/>
      <c r="E33" s="58"/>
      <c r="F33" s="58"/>
      <c r="G33" s="58"/>
      <c r="H33" s="58"/>
      <c r="I33" s="58"/>
      <c r="J33" s="58"/>
      <c r="K33" s="58"/>
      <c r="L33" s="58"/>
      <c r="M33" s="62"/>
      <c r="N33" s="62"/>
      <c r="O33" s="58"/>
    </row>
    <row r="34" spans="1:15">
      <c r="A34" s="59" t="s">
        <v>279</v>
      </c>
      <c r="B34" s="59"/>
      <c r="C34" s="59"/>
      <c r="D34" s="59" t="s">
        <v>280</v>
      </c>
      <c r="E34" s="59"/>
      <c r="F34" s="59"/>
      <c r="G34" s="59" t="s">
        <v>281</v>
      </c>
      <c r="H34" s="59"/>
      <c r="I34" s="59"/>
      <c r="J34" s="59"/>
      <c r="K34" s="63" t="s">
        <v>282</v>
      </c>
      <c r="L34" s="63"/>
      <c r="M34" s="63"/>
      <c r="N34" s="63"/>
      <c r="O34" s="30" t="s">
        <v>283</v>
      </c>
    </row>
    <row r="35" spans="1:15">
      <c r="A35" s="59"/>
      <c r="B35" s="59"/>
      <c r="C35" s="59"/>
      <c r="D35" s="59"/>
      <c r="E35" s="59"/>
      <c r="F35" s="59"/>
      <c r="G35" s="59"/>
      <c r="H35" s="59"/>
      <c r="I35" s="59"/>
      <c r="J35" s="59"/>
      <c r="K35" s="63"/>
      <c r="L35" s="63"/>
      <c r="M35" s="63"/>
      <c r="N35" s="63"/>
      <c r="O35" s="30"/>
    </row>
  </sheetData>
  <mergeCells count="9">
    <mergeCell ref="A1:O1"/>
    <mergeCell ref="M32:M33"/>
    <mergeCell ref="N32:N33"/>
    <mergeCell ref="O34:O35"/>
    <mergeCell ref="A32:D33"/>
    <mergeCell ref="A34:C35"/>
    <mergeCell ref="D34:F35"/>
    <mergeCell ref="G34:J35"/>
    <mergeCell ref="K34:N35"/>
  </mergeCells>
  <conditionalFormatting sqref="B22">
    <cfRule type="duplicateValues" dxfId="0" priority="22"/>
    <cfRule type="duplicateValues" dxfId="0" priority="23"/>
  </conditionalFormatting>
  <conditionalFormatting sqref="B23">
    <cfRule type="duplicateValues" dxfId="0" priority="19"/>
    <cfRule type="duplicateValues" dxfId="0" priority="21"/>
  </conditionalFormatting>
  <conditionalFormatting sqref="B24">
    <cfRule type="duplicateValues" dxfId="0" priority="18"/>
    <cfRule type="duplicateValues" dxfId="0" priority="20"/>
  </conditionalFormatting>
  <conditionalFormatting sqref="B25">
    <cfRule type="duplicateValues" dxfId="0" priority="16"/>
    <cfRule type="duplicateValues" dxfId="0" priority="17"/>
  </conditionalFormatting>
  <dataValidations count="2">
    <dataValidation type="list" allowBlank="1" showInputMessage="1" showErrorMessage="1" sqref="D26">
      <formula1>_AAC011</formula1>
    </dataValidation>
    <dataValidation type="list" allowBlank="1" showInputMessage="1" showErrorMessage="1" sqref="N34 N35">
      <formula1>[1]证书类别下拉选项!#REF!</formula1>
    </dataValidation>
  </dataValidations>
  <pageMargins left="0.751388888888889" right="0.751388888888889" top="1" bottom="1" header="0.5" footer="0.5"/>
  <pageSetup paperSize="9" scale="75" fitToHeight="0" orientation="landscape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3"/>
  <sheetViews>
    <sheetView view="pageBreakPreview" zoomScaleNormal="100" workbookViewId="0">
      <pane ySplit="2" topLeftCell="A3" activePane="bottomLeft" state="frozen"/>
      <selection/>
      <selection pane="bottomLeft" activeCell="M73" sqref="M73"/>
    </sheetView>
  </sheetViews>
  <sheetFormatPr defaultColWidth="20.125" defaultRowHeight="13.5"/>
  <cols>
    <col min="1" max="2" width="4.625" style="12" customWidth="1"/>
    <col min="3" max="3" width="19.875" style="12" customWidth="1"/>
    <col min="4" max="4" width="5.875" style="12" customWidth="1"/>
    <col min="5" max="5" width="20.375" style="12" customWidth="1"/>
    <col min="6" max="6" width="11.125" style="12" customWidth="1"/>
    <col min="7" max="7" width="16.875" style="12" customWidth="1"/>
    <col min="8" max="8" width="14.625" style="13" customWidth="1"/>
    <col min="9" max="9" width="19.875" style="13" customWidth="1"/>
    <col min="10" max="10" width="11.5" style="13" customWidth="1"/>
    <col min="11" max="11" width="12.625" style="13" customWidth="1"/>
    <col min="12" max="12" width="8.625" style="14" customWidth="1"/>
    <col min="13" max="13" width="21.375" style="14" customWidth="1"/>
    <col min="14" max="14" width="12.625" style="14" customWidth="1"/>
    <col min="15" max="16376" width="20.125" style="14" customWidth="1"/>
    <col min="16377" max="16384" width="20.125" style="14"/>
  </cols>
  <sheetData>
    <row r="1" ht="21" spans="1:14">
      <c r="A1" s="15" t="s">
        <v>284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ht="28.5" spans="1:14">
      <c r="A2" s="16" t="s">
        <v>1</v>
      </c>
      <c r="B2" s="16" t="s">
        <v>285</v>
      </c>
      <c r="C2" s="17" t="s">
        <v>286</v>
      </c>
      <c r="D2" s="16" t="s">
        <v>180</v>
      </c>
      <c r="E2" s="16" t="s">
        <v>183</v>
      </c>
      <c r="F2" s="16" t="s">
        <v>184</v>
      </c>
      <c r="G2" s="16" t="s">
        <v>287</v>
      </c>
      <c r="H2" s="18" t="s">
        <v>288</v>
      </c>
      <c r="I2" s="18" t="s">
        <v>289</v>
      </c>
      <c r="J2" s="18" t="s">
        <v>290</v>
      </c>
      <c r="K2" s="18" t="s">
        <v>291</v>
      </c>
      <c r="L2" s="16" t="s">
        <v>192</v>
      </c>
      <c r="M2" s="16" t="s">
        <v>292</v>
      </c>
      <c r="N2" s="5" t="s">
        <v>293</v>
      </c>
    </row>
    <row r="3" ht="28.5" customHeight="1" spans="1:14">
      <c r="A3" s="19">
        <v>1</v>
      </c>
      <c r="B3" s="19" t="s">
        <v>294</v>
      </c>
      <c r="C3" s="19" t="s">
        <v>295</v>
      </c>
      <c r="D3" s="19" t="s">
        <v>296</v>
      </c>
      <c r="E3" s="19" t="s">
        <v>297</v>
      </c>
      <c r="F3" s="19" t="s">
        <v>298</v>
      </c>
      <c r="G3" s="19" t="s">
        <v>299</v>
      </c>
      <c r="H3" s="19" t="s">
        <v>300</v>
      </c>
      <c r="I3" s="19" t="s">
        <v>301</v>
      </c>
      <c r="J3" s="19" t="s">
        <v>222</v>
      </c>
      <c r="K3" s="19" t="s">
        <v>302</v>
      </c>
      <c r="L3" s="19">
        <v>300</v>
      </c>
      <c r="M3" s="19" t="s">
        <v>303</v>
      </c>
      <c r="N3" s="19" t="s">
        <v>304</v>
      </c>
    </row>
    <row r="4" ht="28.5" customHeight="1" spans="1:14">
      <c r="A4" s="19">
        <v>2</v>
      </c>
      <c r="B4" s="19" t="s">
        <v>294</v>
      </c>
      <c r="C4" s="19" t="s">
        <v>305</v>
      </c>
      <c r="D4" s="19" t="s">
        <v>306</v>
      </c>
      <c r="E4" s="19" t="s">
        <v>307</v>
      </c>
      <c r="F4" s="19" t="s">
        <v>308</v>
      </c>
      <c r="G4" s="19" t="s">
        <v>116</v>
      </c>
      <c r="H4" s="19" t="s">
        <v>309</v>
      </c>
      <c r="I4" s="19" t="s">
        <v>310</v>
      </c>
      <c r="J4" s="19" t="s">
        <v>311</v>
      </c>
      <c r="K4" s="19" t="s">
        <v>312</v>
      </c>
      <c r="L4" s="19">
        <v>600</v>
      </c>
      <c r="M4" s="19" t="s">
        <v>313</v>
      </c>
      <c r="N4" s="19" t="s">
        <v>304</v>
      </c>
    </row>
    <row r="5" ht="28.5" customHeight="1" spans="1:14">
      <c r="A5" s="19">
        <v>3</v>
      </c>
      <c r="B5" s="19" t="s">
        <v>294</v>
      </c>
      <c r="C5" s="19" t="s">
        <v>305</v>
      </c>
      <c r="D5" s="19" t="s">
        <v>314</v>
      </c>
      <c r="E5" s="19" t="s">
        <v>315</v>
      </c>
      <c r="F5" s="19" t="s">
        <v>316</v>
      </c>
      <c r="G5" s="19" t="s">
        <v>317</v>
      </c>
      <c r="H5" s="19" t="s">
        <v>300</v>
      </c>
      <c r="I5" s="19" t="s">
        <v>318</v>
      </c>
      <c r="J5" s="19" t="s">
        <v>319</v>
      </c>
      <c r="K5" s="19" t="s">
        <v>320</v>
      </c>
      <c r="L5" s="19">
        <v>300</v>
      </c>
      <c r="M5" s="19" t="s">
        <v>321</v>
      </c>
      <c r="N5" s="19" t="s">
        <v>304</v>
      </c>
    </row>
    <row r="6" ht="28.5" customHeight="1" spans="1:14">
      <c r="A6" s="19">
        <v>4</v>
      </c>
      <c r="B6" s="19" t="s">
        <v>294</v>
      </c>
      <c r="C6" s="19" t="s">
        <v>305</v>
      </c>
      <c r="D6" s="19" t="s">
        <v>322</v>
      </c>
      <c r="E6" s="19" t="s">
        <v>297</v>
      </c>
      <c r="F6" s="19" t="s">
        <v>323</v>
      </c>
      <c r="G6" s="19" t="s">
        <v>324</v>
      </c>
      <c r="H6" s="19" t="s">
        <v>300</v>
      </c>
      <c r="I6" s="19" t="s">
        <v>325</v>
      </c>
      <c r="J6" s="19" t="s">
        <v>326</v>
      </c>
      <c r="K6" s="19" t="s">
        <v>327</v>
      </c>
      <c r="L6" s="19">
        <v>400</v>
      </c>
      <c r="M6" s="19" t="s">
        <v>328</v>
      </c>
      <c r="N6" s="19" t="s">
        <v>304</v>
      </c>
    </row>
    <row r="7" ht="28.5" customHeight="1" spans="1:14">
      <c r="A7" s="19">
        <v>5</v>
      </c>
      <c r="B7" s="19" t="s">
        <v>294</v>
      </c>
      <c r="C7" s="19" t="s">
        <v>305</v>
      </c>
      <c r="D7" s="19" t="s">
        <v>329</v>
      </c>
      <c r="E7" s="19" t="s">
        <v>330</v>
      </c>
      <c r="F7" s="19" t="s">
        <v>331</v>
      </c>
      <c r="G7" s="19" t="s">
        <v>299</v>
      </c>
      <c r="H7" s="19" t="s">
        <v>300</v>
      </c>
      <c r="I7" s="19" t="s">
        <v>332</v>
      </c>
      <c r="J7" s="19" t="s">
        <v>333</v>
      </c>
      <c r="K7" s="19" t="s">
        <v>327</v>
      </c>
      <c r="L7" s="19">
        <v>300</v>
      </c>
      <c r="M7" s="19" t="s">
        <v>334</v>
      </c>
      <c r="N7" s="19" t="s">
        <v>304</v>
      </c>
    </row>
    <row r="8" ht="28.5" customHeight="1" spans="1:14">
      <c r="A8" s="19">
        <v>6</v>
      </c>
      <c r="B8" s="19" t="s">
        <v>294</v>
      </c>
      <c r="C8" s="19" t="s">
        <v>335</v>
      </c>
      <c r="D8" s="19" t="s">
        <v>336</v>
      </c>
      <c r="E8" s="19" t="s">
        <v>337</v>
      </c>
      <c r="F8" s="19" t="s">
        <v>338</v>
      </c>
      <c r="G8" s="19" t="s">
        <v>339</v>
      </c>
      <c r="H8" s="19" t="s">
        <v>340</v>
      </c>
      <c r="I8" s="19" t="s">
        <v>341</v>
      </c>
      <c r="J8" s="19" t="s">
        <v>342</v>
      </c>
      <c r="K8" s="19" t="s">
        <v>343</v>
      </c>
      <c r="L8" s="19">
        <v>4000</v>
      </c>
      <c r="M8" s="19" t="s">
        <v>344</v>
      </c>
      <c r="N8" s="19" t="s">
        <v>304</v>
      </c>
    </row>
    <row r="9" ht="28.5" customHeight="1" spans="1:14">
      <c r="A9" s="19">
        <v>7</v>
      </c>
      <c r="B9" s="19" t="s">
        <v>294</v>
      </c>
      <c r="C9" s="19" t="s">
        <v>335</v>
      </c>
      <c r="D9" s="19" t="s">
        <v>345</v>
      </c>
      <c r="E9" s="19" t="s">
        <v>346</v>
      </c>
      <c r="F9" s="19" t="s">
        <v>347</v>
      </c>
      <c r="G9" s="19" t="s">
        <v>348</v>
      </c>
      <c r="H9" s="19" t="s">
        <v>340</v>
      </c>
      <c r="I9" s="19" t="s">
        <v>349</v>
      </c>
      <c r="J9" s="19" t="s">
        <v>342</v>
      </c>
      <c r="K9" s="19" t="s">
        <v>350</v>
      </c>
      <c r="L9" s="19">
        <v>4000</v>
      </c>
      <c r="M9" s="19" t="s">
        <v>334</v>
      </c>
      <c r="N9" s="19" t="s">
        <v>304</v>
      </c>
    </row>
    <row r="10" ht="28.5" customHeight="1" spans="1:14">
      <c r="A10" s="19">
        <v>8</v>
      </c>
      <c r="B10" s="19" t="s">
        <v>294</v>
      </c>
      <c r="C10" s="19" t="s">
        <v>351</v>
      </c>
      <c r="D10" s="19" t="s">
        <v>352</v>
      </c>
      <c r="E10" s="19" t="s">
        <v>315</v>
      </c>
      <c r="F10" s="19" t="s">
        <v>353</v>
      </c>
      <c r="G10" s="19" t="s">
        <v>354</v>
      </c>
      <c r="H10" s="19" t="s">
        <v>300</v>
      </c>
      <c r="I10" s="19" t="s">
        <v>355</v>
      </c>
      <c r="J10" s="19" t="s">
        <v>356</v>
      </c>
      <c r="K10" s="19" t="s">
        <v>357</v>
      </c>
      <c r="L10" s="19">
        <v>300</v>
      </c>
      <c r="M10" s="19" t="s">
        <v>358</v>
      </c>
      <c r="N10" s="19" t="s">
        <v>304</v>
      </c>
    </row>
    <row r="11" ht="28.5" customHeight="1" spans="1:14">
      <c r="A11" s="19">
        <v>9</v>
      </c>
      <c r="B11" s="19" t="s">
        <v>294</v>
      </c>
      <c r="C11" s="19" t="s">
        <v>359</v>
      </c>
      <c r="D11" s="19" t="s">
        <v>360</v>
      </c>
      <c r="E11" s="19" t="s">
        <v>361</v>
      </c>
      <c r="F11" s="19" t="s">
        <v>362</v>
      </c>
      <c r="G11" s="19" t="s">
        <v>363</v>
      </c>
      <c r="H11" s="19" t="s">
        <v>340</v>
      </c>
      <c r="I11" s="19" t="s">
        <v>364</v>
      </c>
      <c r="J11" s="19" t="s">
        <v>365</v>
      </c>
      <c r="K11" s="19" t="s">
        <v>366</v>
      </c>
      <c r="L11" s="19">
        <v>4000</v>
      </c>
      <c r="M11" s="19" t="s">
        <v>334</v>
      </c>
      <c r="N11" s="19" t="s">
        <v>304</v>
      </c>
    </row>
    <row r="12" ht="28.5" customHeight="1" spans="1:14">
      <c r="A12" s="19">
        <v>10</v>
      </c>
      <c r="B12" s="19" t="s">
        <v>294</v>
      </c>
      <c r="C12" s="19" t="s">
        <v>367</v>
      </c>
      <c r="D12" s="19" t="s">
        <v>368</v>
      </c>
      <c r="E12" s="19" t="s">
        <v>337</v>
      </c>
      <c r="F12" s="19" t="s">
        <v>369</v>
      </c>
      <c r="G12" s="19" t="s">
        <v>363</v>
      </c>
      <c r="H12" s="19" t="s">
        <v>340</v>
      </c>
      <c r="I12" s="19" t="s">
        <v>370</v>
      </c>
      <c r="J12" s="19" t="s">
        <v>365</v>
      </c>
      <c r="K12" s="19" t="s">
        <v>371</v>
      </c>
      <c r="L12" s="19">
        <v>4000</v>
      </c>
      <c r="M12" s="19" t="s">
        <v>344</v>
      </c>
      <c r="N12" s="19" t="s">
        <v>304</v>
      </c>
    </row>
    <row r="13" ht="28.5" customHeight="1" spans="1:14">
      <c r="A13" s="19">
        <v>11</v>
      </c>
      <c r="B13" s="19" t="s">
        <v>294</v>
      </c>
      <c r="C13" s="19" t="s">
        <v>359</v>
      </c>
      <c r="D13" s="19" t="s">
        <v>372</v>
      </c>
      <c r="E13" s="19" t="s">
        <v>373</v>
      </c>
      <c r="F13" s="19" t="s">
        <v>374</v>
      </c>
      <c r="G13" s="19" t="s">
        <v>116</v>
      </c>
      <c r="H13" s="19" t="s">
        <v>340</v>
      </c>
      <c r="I13" s="19" t="s">
        <v>375</v>
      </c>
      <c r="J13" s="19" t="s">
        <v>365</v>
      </c>
      <c r="K13" s="19" t="s">
        <v>376</v>
      </c>
      <c r="L13" s="19">
        <v>6000</v>
      </c>
      <c r="M13" s="19" t="s">
        <v>313</v>
      </c>
      <c r="N13" s="19" t="s">
        <v>304</v>
      </c>
    </row>
    <row r="14" ht="28.5" customHeight="1" spans="1:14">
      <c r="A14" s="19">
        <v>12</v>
      </c>
      <c r="B14" s="19" t="s">
        <v>294</v>
      </c>
      <c r="C14" s="19" t="s">
        <v>377</v>
      </c>
      <c r="D14" s="19" t="s">
        <v>378</v>
      </c>
      <c r="E14" s="19" t="s">
        <v>346</v>
      </c>
      <c r="F14" s="19" t="s">
        <v>379</v>
      </c>
      <c r="G14" s="19" t="s">
        <v>317</v>
      </c>
      <c r="H14" s="19" t="s">
        <v>300</v>
      </c>
      <c r="I14" s="19" t="s">
        <v>380</v>
      </c>
      <c r="J14" s="19" t="s">
        <v>343</v>
      </c>
      <c r="K14" s="19" t="s">
        <v>381</v>
      </c>
      <c r="L14" s="19">
        <v>300</v>
      </c>
      <c r="M14" s="19" t="s">
        <v>321</v>
      </c>
      <c r="N14" s="19" t="s">
        <v>304</v>
      </c>
    </row>
    <row r="15" ht="28.5" customHeight="1" spans="1:14">
      <c r="A15" s="19">
        <v>13</v>
      </c>
      <c r="B15" s="19" t="s">
        <v>294</v>
      </c>
      <c r="C15" s="19" t="s">
        <v>335</v>
      </c>
      <c r="D15" s="19" t="s">
        <v>382</v>
      </c>
      <c r="E15" s="19" t="s">
        <v>297</v>
      </c>
      <c r="F15" s="19" t="s">
        <v>383</v>
      </c>
      <c r="G15" s="19" t="s">
        <v>384</v>
      </c>
      <c r="H15" s="19" t="s">
        <v>340</v>
      </c>
      <c r="I15" s="19" t="s">
        <v>385</v>
      </c>
      <c r="J15" s="19" t="s">
        <v>342</v>
      </c>
      <c r="K15" s="19" t="s">
        <v>386</v>
      </c>
      <c r="L15" s="19">
        <v>4000</v>
      </c>
      <c r="M15" s="19" t="s">
        <v>387</v>
      </c>
      <c r="N15" s="19" t="s">
        <v>304</v>
      </c>
    </row>
    <row r="16" ht="28.5" customHeight="1" spans="1:14">
      <c r="A16" s="19">
        <v>14</v>
      </c>
      <c r="B16" s="19" t="s">
        <v>294</v>
      </c>
      <c r="C16" s="19" t="s">
        <v>135</v>
      </c>
      <c r="D16" s="19" t="s">
        <v>388</v>
      </c>
      <c r="E16" s="19" t="s">
        <v>389</v>
      </c>
      <c r="F16" s="19" t="s">
        <v>390</v>
      </c>
      <c r="G16" s="19" t="s">
        <v>391</v>
      </c>
      <c r="H16" s="19" t="s">
        <v>392</v>
      </c>
      <c r="I16" s="19" t="s">
        <v>393</v>
      </c>
      <c r="J16" s="19" t="s">
        <v>394</v>
      </c>
      <c r="K16" s="19" t="s">
        <v>395</v>
      </c>
      <c r="L16" s="19">
        <v>900</v>
      </c>
      <c r="M16" s="19" t="s">
        <v>303</v>
      </c>
      <c r="N16" s="19" t="s">
        <v>304</v>
      </c>
    </row>
    <row r="17" ht="28.5" customHeight="1" spans="1:14">
      <c r="A17" s="19">
        <v>15</v>
      </c>
      <c r="B17" s="19" t="s">
        <v>294</v>
      </c>
      <c r="C17" s="19" t="s">
        <v>396</v>
      </c>
      <c r="D17" s="19" t="s">
        <v>397</v>
      </c>
      <c r="E17" s="19" t="s">
        <v>398</v>
      </c>
      <c r="F17" s="19" t="s">
        <v>399</v>
      </c>
      <c r="G17" s="19" t="s">
        <v>324</v>
      </c>
      <c r="H17" s="19" t="s">
        <v>300</v>
      </c>
      <c r="I17" s="19" t="s">
        <v>400</v>
      </c>
      <c r="J17" s="19" t="s">
        <v>401</v>
      </c>
      <c r="K17" s="19" t="s">
        <v>402</v>
      </c>
      <c r="L17" s="19">
        <v>400</v>
      </c>
      <c r="M17" s="19" t="s">
        <v>403</v>
      </c>
      <c r="N17" s="19" t="s">
        <v>304</v>
      </c>
    </row>
    <row r="18" ht="28.5" customHeight="1" spans="1:14">
      <c r="A18" s="19">
        <v>16</v>
      </c>
      <c r="B18" s="19" t="s">
        <v>294</v>
      </c>
      <c r="C18" s="19" t="s">
        <v>305</v>
      </c>
      <c r="D18" s="19" t="s">
        <v>404</v>
      </c>
      <c r="E18" s="19" t="s">
        <v>315</v>
      </c>
      <c r="F18" s="19" t="s">
        <v>369</v>
      </c>
      <c r="G18" s="19" t="s">
        <v>405</v>
      </c>
      <c r="H18" s="19" t="s">
        <v>406</v>
      </c>
      <c r="I18" s="19" t="s">
        <v>407</v>
      </c>
      <c r="J18" s="19" t="s">
        <v>408</v>
      </c>
      <c r="K18" s="19" t="s">
        <v>409</v>
      </c>
      <c r="L18" s="19">
        <v>7000</v>
      </c>
      <c r="M18" s="19" t="s">
        <v>410</v>
      </c>
      <c r="N18" s="19" t="s">
        <v>304</v>
      </c>
    </row>
    <row r="19" ht="28.5" customHeight="1" spans="1:14">
      <c r="A19" s="19">
        <v>17</v>
      </c>
      <c r="B19" s="19" t="s">
        <v>294</v>
      </c>
      <c r="C19" s="19" t="s">
        <v>411</v>
      </c>
      <c r="D19" s="19" t="s">
        <v>412</v>
      </c>
      <c r="E19" s="19" t="s">
        <v>413</v>
      </c>
      <c r="F19" s="19" t="s">
        <v>414</v>
      </c>
      <c r="G19" s="19" t="s">
        <v>391</v>
      </c>
      <c r="H19" s="19" t="s">
        <v>392</v>
      </c>
      <c r="I19" s="19" t="s">
        <v>415</v>
      </c>
      <c r="J19" s="19" t="s">
        <v>312</v>
      </c>
      <c r="K19" s="19" t="s">
        <v>409</v>
      </c>
      <c r="L19" s="19">
        <v>900</v>
      </c>
      <c r="M19" s="19" t="s">
        <v>416</v>
      </c>
      <c r="N19" s="19" t="s">
        <v>304</v>
      </c>
    </row>
    <row r="20" ht="28.5" customHeight="1" spans="1:14">
      <c r="A20" s="19">
        <v>18</v>
      </c>
      <c r="B20" s="19" t="s">
        <v>417</v>
      </c>
      <c r="C20" s="19" t="s">
        <v>305</v>
      </c>
      <c r="D20" s="19" t="s">
        <v>418</v>
      </c>
      <c r="E20" s="19" t="s">
        <v>398</v>
      </c>
      <c r="F20" s="19" t="s">
        <v>419</v>
      </c>
      <c r="G20" s="19" t="s">
        <v>317</v>
      </c>
      <c r="H20" s="19" t="s">
        <v>300</v>
      </c>
      <c r="I20" s="19" t="s">
        <v>420</v>
      </c>
      <c r="J20" s="19" t="s">
        <v>421</v>
      </c>
      <c r="K20" s="19" t="s">
        <v>422</v>
      </c>
      <c r="L20" s="19">
        <v>300</v>
      </c>
      <c r="M20" s="19" t="s">
        <v>416</v>
      </c>
      <c r="N20" s="19" t="s">
        <v>304</v>
      </c>
    </row>
    <row r="21" ht="28.5" customHeight="1" spans="1:14">
      <c r="A21" s="19">
        <v>19</v>
      </c>
      <c r="B21" s="19" t="s">
        <v>417</v>
      </c>
      <c r="C21" s="19" t="s">
        <v>423</v>
      </c>
      <c r="D21" s="19" t="s">
        <v>424</v>
      </c>
      <c r="E21" s="19" t="s">
        <v>425</v>
      </c>
      <c r="F21" s="19" t="s">
        <v>426</v>
      </c>
      <c r="G21" s="19" t="s">
        <v>324</v>
      </c>
      <c r="H21" s="19" t="s">
        <v>300</v>
      </c>
      <c r="I21" s="19" t="s">
        <v>427</v>
      </c>
      <c r="J21" s="19" t="s">
        <v>401</v>
      </c>
      <c r="K21" s="19" t="s">
        <v>428</v>
      </c>
      <c r="L21" s="19">
        <v>400</v>
      </c>
      <c r="M21" s="19" t="s">
        <v>429</v>
      </c>
      <c r="N21" s="19" t="s">
        <v>304</v>
      </c>
    </row>
    <row r="22" ht="28.5" customHeight="1" spans="1:14">
      <c r="A22" s="19">
        <v>20</v>
      </c>
      <c r="B22" s="19" t="s">
        <v>430</v>
      </c>
      <c r="C22" s="19" t="s">
        <v>60</v>
      </c>
      <c r="D22" s="19" t="s">
        <v>431</v>
      </c>
      <c r="E22" s="19" t="s">
        <v>432</v>
      </c>
      <c r="F22" s="19" t="s">
        <v>433</v>
      </c>
      <c r="G22" s="19" t="s">
        <v>317</v>
      </c>
      <c r="H22" s="19" t="s">
        <v>300</v>
      </c>
      <c r="I22" s="19" t="s">
        <v>434</v>
      </c>
      <c r="J22" s="19" t="s">
        <v>435</v>
      </c>
      <c r="K22" s="19" t="s">
        <v>422</v>
      </c>
      <c r="L22" s="19">
        <v>300</v>
      </c>
      <c r="M22" s="19" t="s">
        <v>436</v>
      </c>
      <c r="N22" s="19" t="s">
        <v>437</v>
      </c>
    </row>
    <row r="23" ht="28.5" customHeight="1" spans="1:14">
      <c r="A23" s="19">
        <v>21</v>
      </c>
      <c r="B23" s="19" t="s">
        <v>430</v>
      </c>
      <c r="C23" s="19" t="s">
        <v>60</v>
      </c>
      <c r="D23" s="19" t="s">
        <v>438</v>
      </c>
      <c r="E23" s="19" t="s">
        <v>432</v>
      </c>
      <c r="F23" s="19" t="s">
        <v>439</v>
      </c>
      <c r="G23" s="19" t="s">
        <v>317</v>
      </c>
      <c r="H23" s="19" t="s">
        <v>300</v>
      </c>
      <c r="I23" s="19" t="s">
        <v>440</v>
      </c>
      <c r="J23" s="19" t="s">
        <v>435</v>
      </c>
      <c r="K23" s="19" t="s">
        <v>422</v>
      </c>
      <c r="L23" s="19">
        <v>300</v>
      </c>
      <c r="M23" s="19" t="s">
        <v>436</v>
      </c>
      <c r="N23" s="19" t="s">
        <v>437</v>
      </c>
    </row>
    <row r="24" ht="28.5" customHeight="1" spans="1:14">
      <c r="A24" s="19">
        <v>22</v>
      </c>
      <c r="B24" s="19" t="s">
        <v>430</v>
      </c>
      <c r="C24" s="19" t="s">
        <v>60</v>
      </c>
      <c r="D24" s="19" t="s">
        <v>441</v>
      </c>
      <c r="E24" s="19" t="s">
        <v>442</v>
      </c>
      <c r="F24" s="19" t="s">
        <v>443</v>
      </c>
      <c r="G24" s="19" t="s">
        <v>317</v>
      </c>
      <c r="H24" s="19" t="s">
        <v>300</v>
      </c>
      <c r="I24" s="19" t="s">
        <v>444</v>
      </c>
      <c r="J24" s="19" t="s">
        <v>435</v>
      </c>
      <c r="K24" s="19" t="s">
        <v>422</v>
      </c>
      <c r="L24" s="19">
        <v>300</v>
      </c>
      <c r="M24" s="19" t="s">
        <v>436</v>
      </c>
      <c r="N24" s="19" t="s">
        <v>437</v>
      </c>
    </row>
    <row r="25" ht="28.5" customHeight="1" spans="1:14">
      <c r="A25" s="19">
        <v>23</v>
      </c>
      <c r="B25" s="19" t="s">
        <v>430</v>
      </c>
      <c r="C25" s="19" t="s">
        <v>60</v>
      </c>
      <c r="D25" s="19" t="s">
        <v>445</v>
      </c>
      <c r="E25" s="19" t="s">
        <v>446</v>
      </c>
      <c r="F25" s="19" t="s">
        <v>447</v>
      </c>
      <c r="G25" s="19" t="s">
        <v>317</v>
      </c>
      <c r="H25" s="19" t="s">
        <v>300</v>
      </c>
      <c r="I25" s="19" t="s">
        <v>448</v>
      </c>
      <c r="J25" s="19" t="s">
        <v>449</v>
      </c>
      <c r="K25" s="19" t="s">
        <v>422</v>
      </c>
      <c r="L25" s="19">
        <v>300</v>
      </c>
      <c r="M25" s="19" t="s">
        <v>436</v>
      </c>
      <c r="N25" s="19" t="s">
        <v>437</v>
      </c>
    </row>
    <row r="26" ht="28.5" customHeight="1" spans="1:14">
      <c r="A26" s="19">
        <v>24</v>
      </c>
      <c r="B26" s="19" t="s">
        <v>430</v>
      </c>
      <c r="C26" s="19" t="s">
        <v>60</v>
      </c>
      <c r="D26" s="19" t="s">
        <v>450</v>
      </c>
      <c r="E26" s="19" t="s">
        <v>451</v>
      </c>
      <c r="F26" s="19" t="s">
        <v>452</v>
      </c>
      <c r="G26" s="19" t="s">
        <v>317</v>
      </c>
      <c r="H26" s="19" t="s">
        <v>300</v>
      </c>
      <c r="I26" s="19" t="s">
        <v>453</v>
      </c>
      <c r="J26" s="19" t="s">
        <v>449</v>
      </c>
      <c r="K26" s="19" t="s">
        <v>422</v>
      </c>
      <c r="L26" s="19">
        <v>300</v>
      </c>
      <c r="M26" s="19" t="s">
        <v>436</v>
      </c>
      <c r="N26" s="19" t="s">
        <v>437</v>
      </c>
    </row>
    <row r="27" ht="28.5" customHeight="1" spans="1:14">
      <c r="A27" s="19">
        <v>25</v>
      </c>
      <c r="B27" s="19" t="s">
        <v>430</v>
      </c>
      <c r="C27" s="19" t="s">
        <v>60</v>
      </c>
      <c r="D27" s="19" t="s">
        <v>454</v>
      </c>
      <c r="E27" s="19" t="s">
        <v>337</v>
      </c>
      <c r="F27" s="19" t="s">
        <v>433</v>
      </c>
      <c r="G27" s="19" t="s">
        <v>317</v>
      </c>
      <c r="H27" s="19" t="s">
        <v>300</v>
      </c>
      <c r="I27" s="19" t="s">
        <v>455</v>
      </c>
      <c r="J27" s="19" t="s">
        <v>456</v>
      </c>
      <c r="K27" s="19" t="s">
        <v>422</v>
      </c>
      <c r="L27" s="19">
        <v>300</v>
      </c>
      <c r="M27" s="19" t="s">
        <v>436</v>
      </c>
      <c r="N27" s="19" t="s">
        <v>437</v>
      </c>
    </row>
    <row r="28" ht="28.5" customHeight="1" spans="1:14">
      <c r="A28" s="19">
        <v>26</v>
      </c>
      <c r="B28" s="19" t="s">
        <v>430</v>
      </c>
      <c r="C28" s="19" t="s">
        <v>60</v>
      </c>
      <c r="D28" s="19" t="s">
        <v>457</v>
      </c>
      <c r="E28" s="19" t="s">
        <v>398</v>
      </c>
      <c r="F28" s="19" t="s">
        <v>414</v>
      </c>
      <c r="G28" s="19" t="s">
        <v>317</v>
      </c>
      <c r="H28" s="19" t="s">
        <v>300</v>
      </c>
      <c r="I28" s="19" t="s">
        <v>458</v>
      </c>
      <c r="J28" s="19" t="s">
        <v>435</v>
      </c>
      <c r="K28" s="19" t="s">
        <v>422</v>
      </c>
      <c r="L28" s="19">
        <v>300</v>
      </c>
      <c r="M28" s="19" t="s">
        <v>436</v>
      </c>
      <c r="N28" s="19" t="s">
        <v>437</v>
      </c>
    </row>
    <row r="29" ht="28.5" customHeight="1" spans="1:14">
      <c r="A29" s="19">
        <v>27</v>
      </c>
      <c r="B29" s="19" t="s">
        <v>430</v>
      </c>
      <c r="C29" s="19" t="s">
        <v>60</v>
      </c>
      <c r="D29" s="19" t="s">
        <v>459</v>
      </c>
      <c r="E29" s="19" t="s">
        <v>346</v>
      </c>
      <c r="F29" s="19" t="s">
        <v>460</v>
      </c>
      <c r="G29" s="19" t="s">
        <v>317</v>
      </c>
      <c r="H29" s="19" t="s">
        <v>300</v>
      </c>
      <c r="I29" s="19" t="s">
        <v>461</v>
      </c>
      <c r="J29" s="19" t="s">
        <v>356</v>
      </c>
      <c r="K29" s="19" t="s">
        <v>422</v>
      </c>
      <c r="L29" s="19">
        <v>300</v>
      </c>
      <c r="M29" s="19" t="s">
        <v>436</v>
      </c>
      <c r="N29" s="19" t="s">
        <v>437</v>
      </c>
    </row>
    <row r="30" ht="28.5" customHeight="1" spans="1:14">
      <c r="A30" s="19">
        <v>28</v>
      </c>
      <c r="B30" s="19" t="s">
        <v>430</v>
      </c>
      <c r="C30" s="19" t="s">
        <v>60</v>
      </c>
      <c r="D30" s="19" t="s">
        <v>462</v>
      </c>
      <c r="E30" s="19" t="s">
        <v>446</v>
      </c>
      <c r="F30" s="19" t="s">
        <v>323</v>
      </c>
      <c r="G30" s="19" t="s">
        <v>317</v>
      </c>
      <c r="H30" s="19" t="s">
        <v>300</v>
      </c>
      <c r="I30" s="19" t="s">
        <v>463</v>
      </c>
      <c r="J30" s="19" t="s">
        <v>449</v>
      </c>
      <c r="K30" s="19" t="s">
        <v>422</v>
      </c>
      <c r="L30" s="19">
        <v>300</v>
      </c>
      <c r="M30" s="19" t="s">
        <v>436</v>
      </c>
      <c r="N30" s="19" t="s">
        <v>437</v>
      </c>
    </row>
    <row r="31" ht="28.5" customHeight="1" spans="1:14">
      <c r="A31" s="19">
        <v>29</v>
      </c>
      <c r="B31" s="19" t="s">
        <v>430</v>
      </c>
      <c r="C31" s="19" t="s">
        <v>60</v>
      </c>
      <c r="D31" s="19" t="s">
        <v>464</v>
      </c>
      <c r="E31" s="19" t="s">
        <v>465</v>
      </c>
      <c r="F31" s="19" t="s">
        <v>466</v>
      </c>
      <c r="G31" s="19" t="s">
        <v>317</v>
      </c>
      <c r="H31" s="19" t="s">
        <v>300</v>
      </c>
      <c r="I31" s="19" t="s">
        <v>467</v>
      </c>
      <c r="J31" s="19" t="s">
        <v>468</v>
      </c>
      <c r="K31" s="19" t="s">
        <v>422</v>
      </c>
      <c r="L31" s="19">
        <v>300</v>
      </c>
      <c r="M31" s="19" t="s">
        <v>436</v>
      </c>
      <c r="N31" s="19" t="s">
        <v>437</v>
      </c>
    </row>
    <row r="32" ht="28.5" customHeight="1" spans="1:14">
      <c r="A32" s="19">
        <v>30</v>
      </c>
      <c r="B32" s="19" t="s">
        <v>430</v>
      </c>
      <c r="C32" s="19" t="s">
        <v>60</v>
      </c>
      <c r="D32" s="19" t="s">
        <v>469</v>
      </c>
      <c r="E32" s="19" t="s">
        <v>346</v>
      </c>
      <c r="F32" s="19" t="s">
        <v>470</v>
      </c>
      <c r="G32" s="19" t="s">
        <v>317</v>
      </c>
      <c r="H32" s="19" t="s">
        <v>300</v>
      </c>
      <c r="I32" s="19" t="s">
        <v>471</v>
      </c>
      <c r="J32" s="19" t="s">
        <v>472</v>
      </c>
      <c r="K32" s="19" t="s">
        <v>422</v>
      </c>
      <c r="L32" s="19">
        <v>300</v>
      </c>
      <c r="M32" s="19" t="s">
        <v>436</v>
      </c>
      <c r="N32" s="19" t="s">
        <v>437</v>
      </c>
    </row>
    <row r="33" ht="28.5" customHeight="1" spans="1:14">
      <c r="A33" s="19">
        <v>31</v>
      </c>
      <c r="B33" s="19" t="s">
        <v>430</v>
      </c>
      <c r="C33" s="19" t="s">
        <v>60</v>
      </c>
      <c r="D33" s="19" t="s">
        <v>473</v>
      </c>
      <c r="E33" s="19" t="s">
        <v>315</v>
      </c>
      <c r="F33" s="19" t="s">
        <v>474</v>
      </c>
      <c r="G33" s="19" t="s">
        <v>317</v>
      </c>
      <c r="H33" s="19" t="s">
        <v>300</v>
      </c>
      <c r="I33" s="19" t="s">
        <v>475</v>
      </c>
      <c r="J33" s="19" t="s">
        <v>476</v>
      </c>
      <c r="K33" s="19" t="s">
        <v>422</v>
      </c>
      <c r="L33" s="19">
        <v>300</v>
      </c>
      <c r="M33" s="19" t="s">
        <v>436</v>
      </c>
      <c r="N33" s="19" t="s">
        <v>437</v>
      </c>
    </row>
    <row r="34" ht="28.5" customHeight="1" spans="1:14">
      <c r="A34" s="19">
        <v>32</v>
      </c>
      <c r="B34" s="19" t="s">
        <v>430</v>
      </c>
      <c r="C34" s="19" t="s">
        <v>60</v>
      </c>
      <c r="D34" s="19" t="s">
        <v>477</v>
      </c>
      <c r="E34" s="19" t="s">
        <v>465</v>
      </c>
      <c r="F34" s="19" t="s">
        <v>478</v>
      </c>
      <c r="G34" s="19" t="s">
        <v>317</v>
      </c>
      <c r="H34" s="19" t="s">
        <v>300</v>
      </c>
      <c r="I34" s="19" t="s">
        <v>467</v>
      </c>
      <c r="J34" s="19" t="s">
        <v>476</v>
      </c>
      <c r="K34" s="19" t="s">
        <v>422</v>
      </c>
      <c r="L34" s="19">
        <v>300</v>
      </c>
      <c r="M34" s="19" t="s">
        <v>436</v>
      </c>
      <c r="N34" s="19" t="s">
        <v>437</v>
      </c>
    </row>
    <row r="35" ht="28.5" customHeight="1" spans="1:14">
      <c r="A35" s="19">
        <v>33</v>
      </c>
      <c r="B35" s="19" t="s">
        <v>430</v>
      </c>
      <c r="C35" s="19" t="s">
        <v>60</v>
      </c>
      <c r="D35" s="19" t="s">
        <v>479</v>
      </c>
      <c r="E35" s="19" t="s">
        <v>465</v>
      </c>
      <c r="F35" s="19" t="s">
        <v>480</v>
      </c>
      <c r="G35" s="19" t="s">
        <v>317</v>
      </c>
      <c r="H35" s="19" t="s">
        <v>300</v>
      </c>
      <c r="I35" s="19" t="s">
        <v>481</v>
      </c>
      <c r="J35" s="19" t="s">
        <v>476</v>
      </c>
      <c r="K35" s="19" t="s">
        <v>422</v>
      </c>
      <c r="L35" s="19">
        <v>300</v>
      </c>
      <c r="M35" s="19" t="s">
        <v>436</v>
      </c>
      <c r="N35" s="19" t="s">
        <v>437</v>
      </c>
    </row>
    <row r="36" ht="28.5" customHeight="1" spans="1:14">
      <c r="A36" s="19">
        <v>34</v>
      </c>
      <c r="B36" s="19" t="s">
        <v>430</v>
      </c>
      <c r="C36" s="19" t="s">
        <v>60</v>
      </c>
      <c r="D36" s="19" t="s">
        <v>482</v>
      </c>
      <c r="E36" s="19" t="s">
        <v>398</v>
      </c>
      <c r="F36" s="19" t="s">
        <v>483</v>
      </c>
      <c r="G36" s="19" t="s">
        <v>317</v>
      </c>
      <c r="H36" s="19" t="s">
        <v>300</v>
      </c>
      <c r="I36" s="19" t="s">
        <v>420</v>
      </c>
      <c r="J36" s="19" t="s">
        <v>476</v>
      </c>
      <c r="K36" s="19" t="s">
        <v>422</v>
      </c>
      <c r="L36" s="19">
        <v>300</v>
      </c>
      <c r="M36" s="19" t="s">
        <v>436</v>
      </c>
      <c r="N36" s="19" t="s">
        <v>437</v>
      </c>
    </row>
    <row r="37" ht="28.5" customHeight="1" spans="1:14">
      <c r="A37" s="19">
        <v>35</v>
      </c>
      <c r="B37" s="19" t="s">
        <v>430</v>
      </c>
      <c r="C37" s="19" t="s">
        <v>60</v>
      </c>
      <c r="D37" s="19" t="s">
        <v>457</v>
      </c>
      <c r="E37" s="19" t="s">
        <v>398</v>
      </c>
      <c r="F37" s="19" t="s">
        <v>414</v>
      </c>
      <c r="G37" s="19" t="s">
        <v>299</v>
      </c>
      <c r="H37" s="19" t="s">
        <v>300</v>
      </c>
      <c r="I37" s="19" t="s">
        <v>458</v>
      </c>
      <c r="J37" s="19" t="s">
        <v>435</v>
      </c>
      <c r="K37" s="19" t="s">
        <v>422</v>
      </c>
      <c r="L37" s="19">
        <v>300</v>
      </c>
      <c r="M37" s="19" t="s">
        <v>436</v>
      </c>
      <c r="N37" s="19" t="s">
        <v>437</v>
      </c>
    </row>
    <row r="38" ht="28.5" customHeight="1" spans="1:14">
      <c r="A38" s="19">
        <v>36</v>
      </c>
      <c r="B38" s="19" t="s">
        <v>430</v>
      </c>
      <c r="C38" s="19" t="s">
        <v>60</v>
      </c>
      <c r="D38" s="19" t="s">
        <v>484</v>
      </c>
      <c r="E38" s="19" t="s">
        <v>297</v>
      </c>
      <c r="F38" s="19" t="s">
        <v>485</v>
      </c>
      <c r="G38" s="19" t="s">
        <v>299</v>
      </c>
      <c r="H38" s="19" t="s">
        <v>300</v>
      </c>
      <c r="I38" s="19" t="s">
        <v>486</v>
      </c>
      <c r="J38" s="19" t="s">
        <v>435</v>
      </c>
      <c r="K38" s="19" t="s">
        <v>422</v>
      </c>
      <c r="L38" s="19">
        <v>300</v>
      </c>
      <c r="M38" s="19" t="s">
        <v>436</v>
      </c>
      <c r="N38" s="19" t="s">
        <v>437</v>
      </c>
    </row>
    <row r="39" ht="28.5" customHeight="1" spans="1:14">
      <c r="A39" s="19">
        <v>37</v>
      </c>
      <c r="B39" s="19" t="s">
        <v>430</v>
      </c>
      <c r="C39" s="19" t="s">
        <v>60</v>
      </c>
      <c r="D39" s="19" t="s">
        <v>487</v>
      </c>
      <c r="E39" s="19" t="s">
        <v>465</v>
      </c>
      <c r="F39" s="19" t="s">
        <v>488</v>
      </c>
      <c r="G39" s="19" t="s">
        <v>299</v>
      </c>
      <c r="H39" s="19" t="s">
        <v>300</v>
      </c>
      <c r="I39" s="19" t="s">
        <v>489</v>
      </c>
      <c r="J39" s="19" t="s">
        <v>435</v>
      </c>
      <c r="K39" s="19" t="s">
        <v>422</v>
      </c>
      <c r="L39" s="19">
        <v>300</v>
      </c>
      <c r="M39" s="19" t="s">
        <v>436</v>
      </c>
      <c r="N39" s="19" t="s">
        <v>437</v>
      </c>
    </row>
    <row r="40" ht="28.5" customHeight="1" spans="1:14">
      <c r="A40" s="19">
        <v>38</v>
      </c>
      <c r="B40" s="19" t="s">
        <v>430</v>
      </c>
      <c r="C40" s="19" t="s">
        <v>60</v>
      </c>
      <c r="D40" s="19" t="s">
        <v>462</v>
      </c>
      <c r="E40" s="19" t="s">
        <v>446</v>
      </c>
      <c r="F40" s="19" t="s">
        <v>323</v>
      </c>
      <c r="G40" s="19" t="s">
        <v>299</v>
      </c>
      <c r="H40" s="19" t="s">
        <v>300</v>
      </c>
      <c r="I40" s="19" t="s">
        <v>463</v>
      </c>
      <c r="J40" s="19" t="s">
        <v>449</v>
      </c>
      <c r="K40" s="19" t="s">
        <v>422</v>
      </c>
      <c r="L40" s="19">
        <v>300</v>
      </c>
      <c r="M40" s="19" t="s">
        <v>436</v>
      </c>
      <c r="N40" s="19" t="s">
        <v>437</v>
      </c>
    </row>
    <row r="41" ht="28.5" customHeight="1" spans="1:14">
      <c r="A41" s="19">
        <v>39</v>
      </c>
      <c r="B41" s="19" t="s">
        <v>430</v>
      </c>
      <c r="C41" s="19" t="s">
        <v>60</v>
      </c>
      <c r="D41" s="19" t="s">
        <v>490</v>
      </c>
      <c r="E41" s="19" t="s">
        <v>465</v>
      </c>
      <c r="F41" s="19" t="s">
        <v>491</v>
      </c>
      <c r="G41" s="19" t="s">
        <v>299</v>
      </c>
      <c r="H41" s="19" t="s">
        <v>300</v>
      </c>
      <c r="I41" s="19" t="s">
        <v>492</v>
      </c>
      <c r="J41" s="19" t="s">
        <v>356</v>
      </c>
      <c r="K41" s="19" t="s">
        <v>422</v>
      </c>
      <c r="L41" s="19">
        <v>300</v>
      </c>
      <c r="M41" s="19" t="s">
        <v>436</v>
      </c>
      <c r="N41" s="19" t="s">
        <v>437</v>
      </c>
    </row>
    <row r="42" ht="28.5" customHeight="1" spans="1:14">
      <c r="A42" s="19">
        <v>40</v>
      </c>
      <c r="B42" s="19" t="s">
        <v>430</v>
      </c>
      <c r="C42" s="19" t="s">
        <v>60</v>
      </c>
      <c r="D42" s="19" t="s">
        <v>493</v>
      </c>
      <c r="E42" s="19" t="s">
        <v>307</v>
      </c>
      <c r="F42" s="19" t="s">
        <v>494</v>
      </c>
      <c r="G42" s="19" t="s">
        <v>299</v>
      </c>
      <c r="H42" s="19" t="s">
        <v>300</v>
      </c>
      <c r="I42" s="19" t="s">
        <v>495</v>
      </c>
      <c r="J42" s="19" t="s">
        <v>356</v>
      </c>
      <c r="K42" s="19" t="s">
        <v>422</v>
      </c>
      <c r="L42" s="19">
        <v>300</v>
      </c>
      <c r="M42" s="19" t="s">
        <v>436</v>
      </c>
      <c r="N42" s="19" t="s">
        <v>437</v>
      </c>
    </row>
    <row r="43" ht="28.5" customHeight="1" spans="1:14">
      <c r="A43" s="19">
        <v>41</v>
      </c>
      <c r="B43" s="19" t="s">
        <v>430</v>
      </c>
      <c r="C43" s="19" t="s">
        <v>60</v>
      </c>
      <c r="D43" s="19" t="s">
        <v>496</v>
      </c>
      <c r="E43" s="19" t="s">
        <v>465</v>
      </c>
      <c r="F43" s="19" t="s">
        <v>497</v>
      </c>
      <c r="G43" s="19" t="s">
        <v>299</v>
      </c>
      <c r="H43" s="19" t="s">
        <v>300</v>
      </c>
      <c r="I43" s="19" t="s">
        <v>498</v>
      </c>
      <c r="J43" s="19" t="s">
        <v>472</v>
      </c>
      <c r="K43" s="19" t="s">
        <v>422</v>
      </c>
      <c r="L43" s="19">
        <v>300</v>
      </c>
      <c r="M43" s="19" t="s">
        <v>436</v>
      </c>
      <c r="N43" s="19" t="s">
        <v>437</v>
      </c>
    </row>
    <row r="44" ht="28.5" customHeight="1" spans="1:14">
      <c r="A44" s="19">
        <v>42</v>
      </c>
      <c r="B44" s="19" t="s">
        <v>430</v>
      </c>
      <c r="C44" s="19" t="s">
        <v>60</v>
      </c>
      <c r="D44" s="19" t="s">
        <v>499</v>
      </c>
      <c r="E44" s="19" t="s">
        <v>500</v>
      </c>
      <c r="F44" s="19" t="s">
        <v>501</v>
      </c>
      <c r="G44" s="19" t="s">
        <v>299</v>
      </c>
      <c r="H44" s="19" t="s">
        <v>300</v>
      </c>
      <c r="I44" s="19" t="s">
        <v>502</v>
      </c>
      <c r="J44" s="19" t="s">
        <v>476</v>
      </c>
      <c r="K44" s="19" t="s">
        <v>422</v>
      </c>
      <c r="L44" s="19">
        <v>300</v>
      </c>
      <c r="M44" s="19" t="s">
        <v>436</v>
      </c>
      <c r="N44" s="19" t="s">
        <v>437</v>
      </c>
    </row>
    <row r="45" ht="28.5" customHeight="1" spans="1:14">
      <c r="A45" s="19">
        <v>43</v>
      </c>
      <c r="B45" s="19" t="s">
        <v>430</v>
      </c>
      <c r="C45" s="19" t="s">
        <v>60</v>
      </c>
      <c r="D45" s="19" t="s">
        <v>503</v>
      </c>
      <c r="E45" s="19" t="s">
        <v>432</v>
      </c>
      <c r="F45" s="19" t="s">
        <v>483</v>
      </c>
      <c r="G45" s="19" t="s">
        <v>504</v>
      </c>
      <c r="H45" s="19" t="s">
        <v>300</v>
      </c>
      <c r="I45" s="19" t="s">
        <v>505</v>
      </c>
      <c r="J45" s="19" t="s">
        <v>449</v>
      </c>
      <c r="K45" s="19" t="s">
        <v>422</v>
      </c>
      <c r="L45" s="19">
        <v>400</v>
      </c>
      <c r="M45" s="19" t="s">
        <v>436</v>
      </c>
      <c r="N45" s="19" t="s">
        <v>437</v>
      </c>
    </row>
    <row r="46" ht="28.5" customHeight="1" spans="1:14">
      <c r="A46" s="19">
        <v>44</v>
      </c>
      <c r="B46" s="19" t="s">
        <v>430</v>
      </c>
      <c r="C46" s="19" t="s">
        <v>60</v>
      </c>
      <c r="D46" s="19" t="s">
        <v>506</v>
      </c>
      <c r="E46" s="19" t="s">
        <v>507</v>
      </c>
      <c r="F46" s="19" t="s">
        <v>508</v>
      </c>
      <c r="G46" s="19" t="s">
        <v>504</v>
      </c>
      <c r="H46" s="19" t="s">
        <v>300</v>
      </c>
      <c r="I46" s="19" t="s">
        <v>509</v>
      </c>
      <c r="J46" s="19" t="s">
        <v>449</v>
      </c>
      <c r="K46" s="19" t="s">
        <v>422</v>
      </c>
      <c r="L46" s="19">
        <v>400</v>
      </c>
      <c r="M46" s="19" t="s">
        <v>436</v>
      </c>
      <c r="N46" s="19" t="s">
        <v>437</v>
      </c>
    </row>
    <row r="47" ht="28.5" customHeight="1" spans="1:14">
      <c r="A47" s="19">
        <v>45</v>
      </c>
      <c r="B47" s="19" t="s">
        <v>430</v>
      </c>
      <c r="C47" s="19" t="s">
        <v>60</v>
      </c>
      <c r="D47" s="19" t="s">
        <v>510</v>
      </c>
      <c r="E47" s="19" t="s">
        <v>346</v>
      </c>
      <c r="F47" s="19" t="s">
        <v>480</v>
      </c>
      <c r="G47" s="19" t="s">
        <v>504</v>
      </c>
      <c r="H47" s="19" t="s">
        <v>300</v>
      </c>
      <c r="I47" s="19" t="s">
        <v>511</v>
      </c>
      <c r="J47" s="19" t="s">
        <v>449</v>
      </c>
      <c r="K47" s="19" t="s">
        <v>422</v>
      </c>
      <c r="L47" s="19">
        <v>400</v>
      </c>
      <c r="M47" s="19" t="s">
        <v>436</v>
      </c>
      <c r="N47" s="19" t="s">
        <v>437</v>
      </c>
    </row>
    <row r="48" ht="28.5" customHeight="1" spans="1:14">
      <c r="A48" s="19">
        <v>46</v>
      </c>
      <c r="B48" s="19" t="s">
        <v>430</v>
      </c>
      <c r="C48" s="19" t="s">
        <v>60</v>
      </c>
      <c r="D48" s="19" t="s">
        <v>512</v>
      </c>
      <c r="E48" s="19" t="s">
        <v>315</v>
      </c>
      <c r="F48" s="19" t="s">
        <v>513</v>
      </c>
      <c r="G48" s="19" t="s">
        <v>504</v>
      </c>
      <c r="H48" s="19" t="s">
        <v>300</v>
      </c>
      <c r="I48" s="19" t="s">
        <v>475</v>
      </c>
      <c r="J48" s="19" t="s">
        <v>514</v>
      </c>
      <c r="K48" s="19" t="s">
        <v>422</v>
      </c>
      <c r="L48" s="19">
        <v>400</v>
      </c>
      <c r="M48" s="19" t="s">
        <v>436</v>
      </c>
      <c r="N48" s="19" t="s">
        <v>437</v>
      </c>
    </row>
    <row r="49" ht="28.5" customHeight="1" spans="1:14">
      <c r="A49" s="19">
        <v>47</v>
      </c>
      <c r="B49" s="19" t="s">
        <v>430</v>
      </c>
      <c r="C49" s="19" t="s">
        <v>60</v>
      </c>
      <c r="D49" s="19" t="s">
        <v>515</v>
      </c>
      <c r="E49" s="19" t="s">
        <v>465</v>
      </c>
      <c r="F49" s="19" t="s">
        <v>478</v>
      </c>
      <c r="G49" s="19" t="s">
        <v>504</v>
      </c>
      <c r="H49" s="19" t="s">
        <v>300</v>
      </c>
      <c r="I49" s="19" t="s">
        <v>516</v>
      </c>
      <c r="J49" s="19" t="s">
        <v>472</v>
      </c>
      <c r="K49" s="19" t="s">
        <v>422</v>
      </c>
      <c r="L49" s="19">
        <v>400</v>
      </c>
      <c r="M49" s="19" t="s">
        <v>436</v>
      </c>
      <c r="N49" s="19" t="s">
        <v>437</v>
      </c>
    </row>
    <row r="50" ht="28.5" customHeight="1" spans="1:14">
      <c r="A50" s="19">
        <v>48</v>
      </c>
      <c r="B50" s="19" t="s">
        <v>430</v>
      </c>
      <c r="C50" s="19" t="s">
        <v>60</v>
      </c>
      <c r="D50" s="19" t="s">
        <v>517</v>
      </c>
      <c r="E50" s="19" t="s">
        <v>346</v>
      </c>
      <c r="F50" s="19" t="s">
        <v>501</v>
      </c>
      <c r="G50" s="19" t="s">
        <v>504</v>
      </c>
      <c r="H50" s="19" t="s">
        <v>300</v>
      </c>
      <c r="I50" s="19" t="s">
        <v>511</v>
      </c>
      <c r="J50" s="19" t="s">
        <v>476</v>
      </c>
      <c r="K50" s="19" t="s">
        <v>422</v>
      </c>
      <c r="L50" s="19">
        <v>400</v>
      </c>
      <c r="M50" s="19" t="s">
        <v>436</v>
      </c>
      <c r="N50" s="19" t="s">
        <v>437</v>
      </c>
    </row>
    <row r="51" ht="28.5" customHeight="1" spans="1:14">
      <c r="A51" s="19">
        <v>49</v>
      </c>
      <c r="B51" s="19" t="s">
        <v>430</v>
      </c>
      <c r="C51" s="19" t="s">
        <v>60</v>
      </c>
      <c r="D51" s="19" t="s">
        <v>518</v>
      </c>
      <c r="E51" s="19" t="s">
        <v>307</v>
      </c>
      <c r="F51" s="19" t="s">
        <v>519</v>
      </c>
      <c r="G51" s="19" t="s">
        <v>504</v>
      </c>
      <c r="H51" s="19" t="s">
        <v>300</v>
      </c>
      <c r="I51" s="19" t="s">
        <v>520</v>
      </c>
      <c r="J51" s="19" t="s">
        <v>476</v>
      </c>
      <c r="K51" s="19" t="s">
        <v>422</v>
      </c>
      <c r="L51" s="19">
        <v>400</v>
      </c>
      <c r="M51" s="19" t="s">
        <v>436</v>
      </c>
      <c r="N51" s="19" t="s">
        <v>437</v>
      </c>
    </row>
    <row r="52" ht="28.5" customHeight="1" spans="1:14">
      <c r="A52" s="19">
        <v>50</v>
      </c>
      <c r="B52" s="19" t="s">
        <v>430</v>
      </c>
      <c r="C52" s="19" t="s">
        <v>60</v>
      </c>
      <c r="D52" s="19" t="s">
        <v>484</v>
      </c>
      <c r="E52" s="19" t="s">
        <v>297</v>
      </c>
      <c r="F52" s="19" t="s">
        <v>485</v>
      </c>
      <c r="G52" s="19" t="s">
        <v>521</v>
      </c>
      <c r="H52" s="19" t="s">
        <v>300</v>
      </c>
      <c r="I52" s="19" t="s">
        <v>486</v>
      </c>
      <c r="J52" s="19" t="s">
        <v>435</v>
      </c>
      <c r="K52" s="19" t="s">
        <v>422</v>
      </c>
      <c r="L52" s="19">
        <v>300</v>
      </c>
      <c r="M52" s="19" t="s">
        <v>436</v>
      </c>
      <c r="N52" s="19" t="s">
        <v>437</v>
      </c>
    </row>
    <row r="53" ht="28.5" customHeight="1" spans="1:14">
      <c r="A53" s="19">
        <v>51</v>
      </c>
      <c r="B53" s="19" t="s">
        <v>430</v>
      </c>
      <c r="C53" s="19" t="s">
        <v>60</v>
      </c>
      <c r="D53" s="19" t="s">
        <v>487</v>
      </c>
      <c r="E53" s="19" t="s">
        <v>465</v>
      </c>
      <c r="F53" s="19" t="s">
        <v>488</v>
      </c>
      <c r="G53" s="19" t="s">
        <v>521</v>
      </c>
      <c r="H53" s="19" t="s">
        <v>300</v>
      </c>
      <c r="I53" s="19" t="s">
        <v>489</v>
      </c>
      <c r="J53" s="19" t="s">
        <v>435</v>
      </c>
      <c r="K53" s="19" t="s">
        <v>422</v>
      </c>
      <c r="L53" s="19">
        <v>300</v>
      </c>
      <c r="M53" s="19" t="s">
        <v>436</v>
      </c>
      <c r="N53" s="19" t="s">
        <v>437</v>
      </c>
    </row>
    <row r="54" ht="28.5" customHeight="1" spans="1:14">
      <c r="A54" s="19">
        <v>52</v>
      </c>
      <c r="B54" s="19" t="s">
        <v>430</v>
      </c>
      <c r="C54" s="19" t="s">
        <v>60</v>
      </c>
      <c r="D54" s="19" t="s">
        <v>522</v>
      </c>
      <c r="E54" s="19" t="s">
        <v>432</v>
      </c>
      <c r="F54" s="19" t="s">
        <v>523</v>
      </c>
      <c r="G54" s="19" t="s">
        <v>521</v>
      </c>
      <c r="H54" s="19" t="s">
        <v>300</v>
      </c>
      <c r="I54" s="19" t="s">
        <v>524</v>
      </c>
      <c r="J54" s="19" t="s">
        <v>449</v>
      </c>
      <c r="K54" s="19" t="s">
        <v>422</v>
      </c>
      <c r="L54" s="19">
        <v>300</v>
      </c>
      <c r="M54" s="19" t="s">
        <v>436</v>
      </c>
      <c r="N54" s="19" t="s">
        <v>437</v>
      </c>
    </row>
    <row r="55" ht="28.5" customHeight="1" spans="1:14">
      <c r="A55" s="19">
        <v>53</v>
      </c>
      <c r="B55" s="19" t="s">
        <v>430</v>
      </c>
      <c r="C55" s="19" t="s">
        <v>60</v>
      </c>
      <c r="D55" s="19" t="s">
        <v>525</v>
      </c>
      <c r="E55" s="19" t="s">
        <v>432</v>
      </c>
      <c r="F55" s="19" t="s">
        <v>526</v>
      </c>
      <c r="G55" s="19" t="s">
        <v>521</v>
      </c>
      <c r="H55" s="19" t="s">
        <v>300</v>
      </c>
      <c r="I55" s="19" t="s">
        <v>527</v>
      </c>
      <c r="J55" s="19" t="s">
        <v>449</v>
      </c>
      <c r="K55" s="19" t="s">
        <v>422</v>
      </c>
      <c r="L55" s="19">
        <v>300</v>
      </c>
      <c r="M55" s="19" t="s">
        <v>436</v>
      </c>
      <c r="N55" s="19" t="s">
        <v>437</v>
      </c>
    </row>
    <row r="56" ht="28.5" customHeight="1" spans="1:14">
      <c r="A56" s="19">
        <v>54</v>
      </c>
      <c r="B56" s="19" t="s">
        <v>430</v>
      </c>
      <c r="C56" s="19" t="s">
        <v>60</v>
      </c>
      <c r="D56" s="19" t="s">
        <v>528</v>
      </c>
      <c r="E56" s="19" t="s">
        <v>337</v>
      </c>
      <c r="F56" s="19" t="s">
        <v>362</v>
      </c>
      <c r="G56" s="19" t="s">
        <v>521</v>
      </c>
      <c r="H56" s="19" t="s">
        <v>300</v>
      </c>
      <c r="I56" s="19" t="s">
        <v>529</v>
      </c>
      <c r="J56" s="19" t="s">
        <v>468</v>
      </c>
      <c r="K56" s="19" t="s">
        <v>422</v>
      </c>
      <c r="L56" s="19">
        <v>300</v>
      </c>
      <c r="M56" s="19" t="s">
        <v>436</v>
      </c>
      <c r="N56" s="19" t="s">
        <v>437</v>
      </c>
    </row>
    <row r="57" ht="28.5" customHeight="1" spans="1:14">
      <c r="A57" s="19">
        <v>55</v>
      </c>
      <c r="B57" s="19" t="s">
        <v>430</v>
      </c>
      <c r="C57" s="19" t="s">
        <v>60</v>
      </c>
      <c r="D57" s="19" t="s">
        <v>457</v>
      </c>
      <c r="E57" s="19" t="s">
        <v>398</v>
      </c>
      <c r="F57" s="19" t="s">
        <v>414</v>
      </c>
      <c r="G57" s="19" t="s">
        <v>521</v>
      </c>
      <c r="H57" s="19" t="s">
        <v>300</v>
      </c>
      <c r="I57" s="19" t="s">
        <v>458</v>
      </c>
      <c r="J57" s="19" t="s">
        <v>435</v>
      </c>
      <c r="K57" s="19" t="s">
        <v>422</v>
      </c>
      <c r="L57" s="19">
        <v>300</v>
      </c>
      <c r="M57" s="19" t="s">
        <v>436</v>
      </c>
      <c r="N57" s="19" t="s">
        <v>437</v>
      </c>
    </row>
    <row r="58" ht="28.5" customHeight="1" spans="1:14">
      <c r="A58" s="19">
        <v>56</v>
      </c>
      <c r="B58" s="19" t="s">
        <v>430</v>
      </c>
      <c r="C58" s="19" t="s">
        <v>60</v>
      </c>
      <c r="D58" s="19" t="s">
        <v>464</v>
      </c>
      <c r="E58" s="19" t="s">
        <v>465</v>
      </c>
      <c r="F58" s="19" t="s">
        <v>466</v>
      </c>
      <c r="G58" s="19" t="s">
        <v>521</v>
      </c>
      <c r="H58" s="19" t="s">
        <v>300</v>
      </c>
      <c r="I58" s="19" t="s">
        <v>467</v>
      </c>
      <c r="J58" s="19" t="s">
        <v>468</v>
      </c>
      <c r="K58" s="19" t="s">
        <v>422</v>
      </c>
      <c r="L58" s="19">
        <v>300</v>
      </c>
      <c r="M58" s="19" t="s">
        <v>436</v>
      </c>
      <c r="N58" s="19" t="s">
        <v>437</v>
      </c>
    </row>
    <row r="59" ht="28.5" customHeight="1" spans="1:14">
      <c r="A59" s="19">
        <v>57</v>
      </c>
      <c r="B59" s="19" t="s">
        <v>430</v>
      </c>
      <c r="C59" s="19" t="s">
        <v>60</v>
      </c>
      <c r="D59" s="19" t="s">
        <v>530</v>
      </c>
      <c r="E59" s="19" t="s">
        <v>507</v>
      </c>
      <c r="F59" s="19" t="s">
        <v>447</v>
      </c>
      <c r="G59" s="19" t="s">
        <v>521</v>
      </c>
      <c r="H59" s="19" t="s">
        <v>300</v>
      </c>
      <c r="I59" s="19" t="s">
        <v>531</v>
      </c>
      <c r="J59" s="19" t="s">
        <v>476</v>
      </c>
      <c r="K59" s="19" t="s">
        <v>422</v>
      </c>
      <c r="L59" s="19">
        <v>300</v>
      </c>
      <c r="M59" s="19" t="s">
        <v>436</v>
      </c>
      <c r="N59" s="19" t="s">
        <v>437</v>
      </c>
    </row>
    <row r="60" ht="21" customHeight="1" spans="1:14">
      <c r="A60" s="20" t="s">
        <v>178</v>
      </c>
      <c r="B60" s="21"/>
      <c r="C60" s="21"/>
      <c r="D60" s="22"/>
      <c r="E60" s="23"/>
      <c r="F60" s="23"/>
      <c r="G60" s="24"/>
      <c r="H60" s="23"/>
      <c r="I60" s="23"/>
      <c r="J60" s="31"/>
      <c r="K60" s="23"/>
      <c r="L60" s="32">
        <f>SUM(L3:L59)</f>
        <v>50500</v>
      </c>
      <c r="M60" s="33"/>
      <c r="N60" s="34"/>
    </row>
    <row r="61" ht="18" customHeight="1" spans="1:14">
      <c r="A61" s="25"/>
      <c r="B61" s="26"/>
      <c r="C61" s="26"/>
      <c r="D61" s="27"/>
      <c r="E61" s="28"/>
      <c r="F61" s="28"/>
      <c r="G61" s="29"/>
      <c r="H61" s="28"/>
      <c r="I61" s="28"/>
      <c r="J61" s="35"/>
      <c r="K61" s="28"/>
      <c r="L61" s="36"/>
      <c r="M61" s="37"/>
      <c r="N61" s="38"/>
    </row>
    <row r="62" spans="1:14">
      <c r="A62" s="30" t="s">
        <v>279</v>
      </c>
      <c r="B62" s="30"/>
      <c r="C62" s="30"/>
      <c r="D62" s="30"/>
      <c r="E62" s="30" t="s">
        <v>532</v>
      </c>
      <c r="F62" s="30"/>
      <c r="G62" s="30" t="s">
        <v>533</v>
      </c>
      <c r="H62" s="30"/>
      <c r="I62" s="39" t="s">
        <v>282</v>
      </c>
      <c r="J62" s="39"/>
      <c r="K62" s="39" t="s">
        <v>283</v>
      </c>
      <c r="L62" s="39"/>
      <c r="M62" s="39"/>
      <c r="N62" s="39"/>
    </row>
    <row r="63" spans="1:14">
      <c r="A63" s="30"/>
      <c r="B63" s="30"/>
      <c r="C63" s="30"/>
      <c r="D63" s="30"/>
      <c r="E63" s="30"/>
      <c r="F63" s="30"/>
      <c r="G63" s="30"/>
      <c r="H63" s="30"/>
      <c r="I63" s="39"/>
      <c r="J63" s="39"/>
      <c r="K63" s="39"/>
      <c r="L63" s="39"/>
      <c r="M63" s="39"/>
      <c r="N63" s="39"/>
    </row>
  </sheetData>
  <mergeCells count="8">
    <mergeCell ref="A1:N1"/>
    <mergeCell ref="L60:L61"/>
    <mergeCell ref="A62:D63"/>
    <mergeCell ref="E62:F63"/>
    <mergeCell ref="G62:H63"/>
    <mergeCell ref="I62:J63"/>
    <mergeCell ref="K62:N63"/>
    <mergeCell ref="A60:C61"/>
  </mergeCells>
  <conditionalFormatting sqref="E60">
    <cfRule type="duplicateValues" dxfId="0" priority="14"/>
  </conditionalFormatting>
  <conditionalFormatting sqref="I60">
    <cfRule type="duplicateValues" dxfId="0" priority="12"/>
  </conditionalFormatting>
  <conditionalFormatting sqref="E61">
    <cfRule type="duplicateValues" dxfId="0" priority="13"/>
  </conditionalFormatting>
  <conditionalFormatting sqref="I61">
    <cfRule type="duplicateValues" dxfId="0" priority="11"/>
  </conditionalFormatting>
  <conditionalFormatting sqref="I62">
    <cfRule type="duplicateValues" dxfId="0" priority="10"/>
  </conditionalFormatting>
  <dataValidations count="3">
    <dataValidation type="list" allowBlank="1" showInputMessage="1" showErrorMessage="1" sqref="I3 N4 I8 N60 N63 I6:I7 N61:N62">
      <formula1>[1]证书类别下拉选项!#REF!</formula1>
    </dataValidation>
    <dataValidation type="list" allowBlank="1" showInputMessage="1" showErrorMessage="1" sqref="N5 N11 N16 N13:N15">
      <formula1>[2]证书类别下拉选项!#REF!</formula1>
    </dataValidation>
    <dataValidation type="decimal" operator="between" allowBlank="1" showInputMessage="1" showErrorMessage="1" sqref="L22:L57 L58:L59">
      <formula1>0</formula1>
      <formula2>999999</formula2>
    </dataValidation>
  </dataValidations>
  <pageMargins left="0.751388888888889" right="0.751388888888889" top="1" bottom="1" header="0.5" footer="0.5"/>
  <pageSetup paperSize="9" scale="71" fitToHeight="0" orientation="landscape" horizontalDpi="6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selection activeCell="A3" sqref="$A3:$XFD3"/>
    </sheetView>
  </sheetViews>
  <sheetFormatPr defaultColWidth="9" defaultRowHeight="13.5"/>
  <cols>
    <col min="1" max="1" width="9" style="10"/>
    <col min="2" max="2" width="29.625" style="10" customWidth="1"/>
    <col min="3" max="3" width="9" style="10"/>
    <col min="4" max="4" width="8.125" style="10" customWidth="1"/>
    <col min="5" max="5" width="12.875" style="10" customWidth="1"/>
    <col min="6" max="6" width="9" style="10"/>
    <col min="7" max="7" width="35.25" style="10" customWidth="1"/>
    <col min="8" max="16384" width="9" style="10"/>
  </cols>
  <sheetData>
    <row r="1" ht="36.75" spans="1:10">
      <c r="A1" s="1" t="s">
        <v>534</v>
      </c>
      <c r="B1" s="1"/>
      <c r="C1" s="1"/>
      <c r="D1" s="1"/>
      <c r="E1" s="1"/>
      <c r="F1" s="1"/>
      <c r="G1" s="1"/>
      <c r="H1" s="1"/>
      <c r="I1" s="1"/>
      <c r="J1" s="1"/>
    </row>
    <row r="2" ht="54" spans="1:10">
      <c r="A2" s="2" t="s">
        <v>1</v>
      </c>
      <c r="B2" s="3" t="s">
        <v>535</v>
      </c>
      <c r="C2" s="4" t="s">
        <v>5</v>
      </c>
      <c r="D2" s="5" t="s">
        <v>536</v>
      </c>
      <c r="E2" s="4" t="s">
        <v>8</v>
      </c>
      <c r="F2" s="5" t="s">
        <v>537</v>
      </c>
      <c r="G2" s="5" t="s">
        <v>176</v>
      </c>
      <c r="H2" s="5" t="s">
        <v>14</v>
      </c>
      <c r="I2" s="5" t="s">
        <v>15</v>
      </c>
      <c r="J2" s="5" t="s">
        <v>16</v>
      </c>
    </row>
    <row r="3" spans="1:10">
      <c r="A3" s="6"/>
      <c r="B3" s="6"/>
      <c r="C3" s="6"/>
      <c r="D3" s="6"/>
      <c r="E3" s="6"/>
      <c r="F3" s="6"/>
      <c r="G3" s="6"/>
      <c r="H3" s="7"/>
      <c r="I3" s="6"/>
      <c r="J3" s="6"/>
    </row>
    <row r="4" spans="1:10">
      <c r="A4" s="6">
        <v>2</v>
      </c>
      <c r="B4" s="6"/>
      <c r="C4" s="6"/>
      <c r="D4" s="6"/>
      <c r="E4" s="6"/>
      <c r="F4" s="6"/>
      <c r="G4" s="6"/>
      <c r="H4" s="7"/>
      <c r="I4" s="6"/>
      <c r="J4" s="6"/>
    </row>
    <row r="5" spans="1:10">
      <c r="A5" s="6">
        <v>3</v>
      </c>
      <c r="B5" s="6"/>
      <c r="C5" s="6"/>
      <c r="D5" s="6"/>
      <c r="E5" s="6"/>
      <c r="F5" s="6"/>
      <c r="G5" s="6"/>
      <c r="H5" s="7"/>
      <c r="I5" s="6"/>
      <c r="J5" s="6"/>
    </row>
    <row r="6" spans="1:10">
      <c r="A6" s="6">
        <v>4</v>
      </c>
      <c r="B6" s="6"/>
      <c r="C6" s="6"/>
      <c r="D6" s="6"/>
      <c r="E6" s="6"/>
      <c r="F6" s="6"/>
      <c r="G6" s="6"/>
      <c r="H6" s="7"/>
      <c r="I6" s="6"/>
      <c r="J6" s="6"/>
    </row>
    <row r="7" spans="1:10">
      <c r="A7" s="6">
        <v>5</v>
      </c>
      <c r="B7" s="8"/>
      <c r="C7" s="6"/>
      <c r="D7" s="6"/>
      <c r="E7" s="6"/>
      <c r="F7" s="6"/>
      <c r="G7" s="6"/>
      <c r="H7" s="7"/>
      <c r="I7" s="11"/>
      <c r="J7" s="6"/>
    </row>
    <row r="8" spans="1:10">
      <c r="A8" s="6">
        <v>6</v>
      </c>
      <c r="B8" s="6"/>
      <c r="C8" s="9"/>
      <c r="D8" s="9"/>
      <c r="E8" s="6"/>
      <c r="F8" s="6"/>
      <c r="G8" s="6"/>
      <c r="H8" s="7"/>
      <c r="I8" s="6"/>
      <c r="J8" s="6"/>
    </row>
    <row r="9" spans="1:10">
      <c r="A9" s="6">
        <v>7</v>
      </c>
      <c r="B9" s="6"/>
      <c r="C9" s="9"/>
      <c r="D9" s="9"/>
      <c r="E9" s="6"/>
      <c r="F9" s="6"/>
      <c r="G9" s="6"/>
      <c r="H9" s="7"/>
      <c r="I9" s="6"/>
      <c r="J9" s="6"/>
    </row>
    <row r="10" spans="1:10">
      <c r="A10" s="6">
        <v>8</v>
      </c>
      <c r="B10" s="6"/>
      <c r="C10" s="6"/>
      <c r="D10" s="6"/>
      <c r="E10" s="6"/>
      <c r="F10" s="6"/>
      <c r="G10" s="6"/>
      <c r="H10" s="7"/>
      <c r="I10" s="6"/>
      <c r="J10" s="6"/>
    </row>
    <row r="11" spans="1:10">
      <c r="A11" s="6">
        <v>9</v>
      </c>
      <c r="B11" s="6"/>
      <c r="C11" s="6"/>
      <c r="D11" s="6"/>
      <c r="E11" s="6"/>
      <c r="F11" s="6"/>
      <c r="G11" s="6"/>
      <c r="H11" s="7"/>
      <c r="I11" s="6"/>
      <c r="J11" s="6"/>
    </row>
  </sheetData>
  <mergeCells count="1">
    <mergeCell ref="A1:J1"/>
  </mergeCells>
  <pageMargins left="0.75" right="0.75" top="1" bottom="1" header="0.5" footer="0.5"/>
  <pageSetup paperSize="9" scale="94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selection activeCell="A3" sqref="$A3:$XFD3"/>
    </sheetView>
  </sheetViews>
  <sheetFormatPr defaultColWidth="9" defaultRowHeight="13.5"/>
  <cols>
    <col min="1" max="1" width="5.125" customWidth="1"/>
    <col min="2" max="2" width="29.625" customWidth="1"/>
    <col min="3" max="3" width="8.875" customWidth="1"/>
    <col min="4" max="4" width="13.75" customWidth="1"/>
    <col min="5" max="5" width="12.875" customWidth="1"/>
    <col min="6" max="6" width="8.125" customWidth="1"/>
    <col min="7" max="7" width="35.25" customWidth="1"/>
    <col min="8" max="8" width="5.375" customWidth="1"/>
    <col min="9" max="9" width="8.125" customWidth="1"/>
    <col min="10" max="10" width="4.375" customWidth="1"/>
  </cols>
  <sheetData>
    <row r="1" ht="36.75" spans="1:10">
      <c r="A1" s="1" t="s">
        <v>538</v>
      </c>
      <c r="B1" s="1"/>
      <c r="C1" s="1"/>
      <c r="D1" s="1"/>
      <c r="E1" s="1"/>
      <c r="F1" s="1"/>
      <c r="G1" s="1"/>
      <c r="H1" s="1"/>
      <c r="I1" s="1"/>
      <c r="J1" s="1"/>
    </row>
    <row r="2" ht="54" spans="1:10">
      <c r="A2" s="2" t="s">
        <v>1</v>
      </c>
      <c r="B2" s="3" t="s">
        <v>535</v>
      </c>
      <c r="C2" s="4" t="s">
        <v>5</v>
      </c>
      <c r="D2" s="5" t="s">
        <v>536</v>
      </c>
      <c r="E2" s="4" t="s">
        <v>8</v>
      </c>
      <c r="F2" s="5" t="s">
        <v>537</v>
      </c>
      <c r="G2" s="5" t="s">
        <v>176</v>
      </c>
      <c r="H2" s="5" t="s">
        <v>14</v>
      </c>
      <c r="I2" s="5" t="s">
        <v>15</v>
      </c>
      <c r="J2" s="5" t="s">
        <v>16</v>
      </c>
    </row>
    <row r="3" spans="1:10">
      <c r="A3" s="6"/>
      <c r="B3" s="6"/>
      <c r="C3" s="6"/>
      <c r="D3" s="6"/>
      <c r="E3" s="6"/>
      <c r="F3" s="6"/>
      <c r="G3" s="6"/>
      <c r="H3" s="7"/>
      <c r="I3" s="6"/>
      <c r="J3" s="6"/>
    </row>
    <row r="4" spans="1:10">
      <c r="A4" s="6">
        <v>2</v>
      </c>
      <c r="B4" s="6"/>
      <c r="C4" s="6"/>
      <c r="D4" s="6"/>
      <c r="E4" s="6"/>
      <c r="F4" s="6"/>
      <c r="G4" s="6"/>
      <c r="H4" s="7"/>
      <c r="I4" s="6"/>
      <c r="J4" s="6"/>
    </row>
    <row r="5" spans="1:10">
      <c r="A5" s="6">
        <v>3</v>
      </c>
      <c r="B5" s="6"/>
      <c r="C5" s="6"/>
      <c r="D5" s="6"/>
      <c r="E5" s="6"/>
      <c r="F5" s="6"/>
      <c r="G5" s="6"/>
      <c r="H5" s="7"/>
      <c r="I5" s="6"/>
      <c r="J5" s="6"/>
    </row>
    <row r="6" spans="1:10">
      <c r="A6" s="6">
        <v>4</v>
      </c>
      <c r="B6" s="6"/>
      <c r="C6" s="6"/>
      <c r="D6" s="6"/>
      <c r="E6" s="6"/>
      <c r="F6" s="6"/>
      <c r="G6" s="6"/>
      <c r="H6" s="7"/>
      <c r="I6" s="6"/>
      <c r="J6" s="6"/>
    </row>
    <row r="7" spans="1:10">
      <c r="A7" s="6">
        <v>5</v>
      </c>
      <c r="B7" s="8"/>
      <c r="C7" s="6"/>
      <c r="D7" s="6"/>
      <c r="E7" s="6"/>
      <c r="F7" s="6"/>
      <c r="G7" s="6"/>
      <c r="H7" s="7"/>
      <c r="I7" s="11"/>
      <c r="J7" s="6"/>
    </row>
    <row r="8" spans="1:10">
      <c r="A8" s="6">
        <v>6</v>
      </c>
      <c r="B8" s="6"/>
      <c r="C8" s="9"/>
      <c r="D8" s="9"/>
      <c r="E8" s="6"/>
      <c r="F8" s="6"/>
      <c r="G8" s="6"/>
      <c r="H8" s="7"/>
      <c r="I8" s="6"/>
      <c r="J8" s="6"/>
    </row>
    <row r="9" spans="1:10">
      <c r="A9" s="6">
        <v>7</v>
      </c>
      <c r="B9" s="6"/>
      <c r="C9" s="9"/>
      <c r="D9" s="9"/>
      <c r="E9" s="6"/>
      <c r="F9" s="6"/>
      <c r="G9" s="6"/>
      <c r="H9" s="7"/>
      <c r="I9" s="6"/>
      <c r="J9" s="6"/>
    </row>
    <row r="10" spans="1:10">
      <c r="A10" s="6">
        <v>8</v>
      </c>
      <c r="B10" s="6"/>
      <c r="C10" s="6"/>
      <c r="D10" s="6"/>
      <c r="E10" s="6"/>
      <c r="F10" s="6"/>
      <c r="G10" s="6"/>
      <c r="H10" s="7"/>
      <c r="I10" s="6"/>
      <c r="J10" s="6"/>
    </row>
    <row r="11" spans="1:10">
      <c r="A11" s="6">
        <v>9</v>
      </c>
      <c r="B11" s="6"/>
      <c r="C11" s="6"/>
      <c r="D11" s="6"/>
      <c r="E11" s="6"/>
      <c r="F11" s="6"/>
      <c r="G11" s="6"/>
      <c r="H11" s="7"/>
      <c r="I11" s="6"/>
      <c r="J11" s="6"/>
    </row>
    <row r="12" spans="1:10">
      <c r="A12" s="10"/>
      <c r="B12" s="10"/>
      <c r="C12" s="10"/>
      <c r="D12" s="10"/>
      <c r="E12" s="10"/>
      <c r="F12" s="10"/>
      <c r="G12" s="10"/>
      <c r="H12" s="10"/>
      <c r="I12" s="10"/>
      <c r="J12" s="10"/>
    </row>
  </sheetData>
  <mergeCells count="1">
    <mergeCell ref="A1:J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短平快培训</vt:lpstr>
      <vt:lpstr>中长期项目制培训及鉴定</vt:lpstr>
      <vt:lpstr>创业培训</vt:lpstr>
      <vt:lpstr>二次拨付</vt:lpstr>
      <vt:lpstr>生活补贴</vt:lpstr>
      <vt:lpstr>持证补贴</vt:lpstr>
      <vt:lpstr>以工代训</vt:lpstr>
      <vt:lpstr>安全员培训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。。。</cp:lastModifiedBy>
  <dcterms:created xsi:type="dcterms:W3CDTF">2018-08-20T07:39:00Z</dcterms:created>
  <cp:lastPrinted>2020-08-27T06:06:00Z</cp:lastPrinted>
  <dcterms:modified xsi:type="dcterms:W3CDTF">2023-12-27T03:53:15Z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KSORubyTemplateID" linkTarget="0">
    <vt:lpwstr>20</vt:lpwstr>
  </property>
  <property fmtid="{D5CDD505-2E9C-101B-9397-08002B2CF9AE}" pid="4" name="KSOReadingLayout">
    <vt:bool>true</vt:bool>
  </property>
  <property fmtid="{D5CDD505-2E9C-101B-9397-08002B2CF9AE}" pid="5" name="ICV">
    <vt:lpwstr>DD3507E61C964DC7BBA6D40E81A0C84A_13</vt:lpwstr>
  </property>
  <property fmtid="{D5CDD505-2E9C-101B-9397-08002B2CF9AE}" pid="6" name="commondata">
    <vt:lpwstr>eyJoZGlkIjoiOTVmMGJiNWQxYWY1Mjc3NDYxNDM3M2I2MjE1ZGMyMjIifQ==</vt:lpwstr>
  </property>
</Properties>
</file>