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参加体检人员名单" sheetId="1" r:id="rId1"/>
  </sheets>
  <definedNames>
    <definedName name="_xlnm.Print_Titles" localSheetId="0">'拟参加体检人员名单'!$1:$4</definedName>
  </definedNames>
  <calcPr fullCalcOnLoad="1"/>
</workbook>
</file>

<file path=xl/sharedStrings.xml><?xml version="1.0" encoding="utf-8"?>
<sst xmlns="http://schemas.openxmlformats.org/spreadsheetml/2006/main" count="168" uniqueCount="59">
  <si>
    <t>开阳县2023年“特岗教师”招聘考生拟参加体检人员名单</t>
  </si>
  <si>
    <t>序号</t>
  </si>
  <si>
    <t>姓名</t>
  </si>
  <si>
    <t>报考单位</t>
  </si>
  <si>
    <t>报考学段</t>
  </si>
  <si>
    <t>报考学科</t>
  </si>
  <si>
    <t>岗位数</t>
  </si>
  <si>
    <t>笔试成绩</t>
  </si>
  <si>
    <t>试教成绩</t>
  </si>
  <si>
    <t>综合
成绩</t>
  </si>
  <si>
    <t>名次</t>
  </si>
  <si>
    <t>是否参加体检</t>
  </si>
  <si>
    <t>备注</t>
  </si>
  <si>
    <t>卷面成绩</t>
  </si>
  <si>
    <t>折合分数50%</t>
  </si>
  <si>
    <t>试教课堂技能得分</t>
  </si>
  <si>
    <t>聂文洁</t>
  </si>
  <si>
    <t>开阳县乡镇中学</t>
  </si>
  <si>
    <t>初中</t>
  </si>
  <si>
    <t>语文</t>
  </si>
  <si>
    <t>是</t>
  </si>
  <si>
    <t>娄娟娟</t>
  </si>
  <si>
    <t>陈文松</t>
  </si>
  <si>
    <t>数学</t>
  </si>
  <si>
    <t>吴昌慧</t>
  </si>
  <si>
    <t>陈洪勇</t>
  </si>
  <si>
    <t>母德丹</t>
  </si>
  <si>
    <t>肖雪</t>
  </si>
  <si>
    <t>罗婷婷</t>
  </si>
  <si>
    <t>张静楠</t>
  </si>
  <si>
    <t>英语</t>
  </si>
  <si>
    <t>何雪梅</t>
  </si>
  <si>
    <t>赵恒芳</t>
  </si>
  <si>
    <t>地理</t>
  </si>
  <si>
    <t>骆青</t>
  </si>
  <si>
    <t>历史</t>
  </si>
  <si>
    <t>孔艺兵</t>
  </si>
  <si>
    <t>何国婷</t>
  </si>
  <si>
    <t>道德与法治</t>
  </si>
  <si>
    <t>本岗位存在总成绩存在并列第一情况，根据《开阳县2023年农村义务教育阶段学校“特岗教师”招聘公告》相关规定，试教分高的人员进入体检环节。</t>
  </si>
  <si>
    <t>蒙明望</t>
  </si>
  <si>
    <t>体育</t>
  </si>
  <si>
    <t>钟泽明</t>
  </si>
  <si>
    <t>开阳县乡镇小学</t>
  </si>
  <si>
    <t>小学</t>
  </si>
  <si>
    <t>李玉梅</t>
  </si>
  <si>
    <t>陈姝宇</t>
  </si>
  <si>
    <t>熊冬梅</t>
  </si>
  <si>
    <t>赵婷婷</t>
  </si>
  <si>
    <t>沈婕</t>
  </si>
  <si>
    <t>杨亚平</t>
  </si>
  <si>
    <t>秦丹</t>
  </si>
  <si>
    <t>王仪</t>
  </si>
  <si>
    <t>汪祖英</t>
  </si>
  <si>
    <t>吴秋霖</t>
  </si>
  <si>
    <t>赵梦如</t>
  </si>
  <si>
    <t>何沁怡</t>
  </si>
  <si>
    <t>肖露</t>
  </si>
  <si>
    <t>杨艺君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</si>
</sst>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40" applyNumberFormat="1" applyFont="1" applyBorder="1" applyAlignment="1">
      <alignment horizontal="center" vertical="center"/>
      <protection/>
    </xf>
    <xf numFmtId="0" fontId="4" fillId="0" borderId="10" xfId="40" applyNumberFormat="1" applyBorder="1" applyAlignment="1">
      <alignment horizontal="center" vertical="center" wrapText="1"/>
      <protection/>
    </xf>
    <xf numFmtId="0" fontId="4" fillId="0" borderId="11" xfId="40" applyNumberFormat="1" applyBorder="1" applyAlignment="1">
      <alignment horizontal="center" vertical="center" wrapText="1"/>
      <protection/>
    </xf>
    <xf numFmtId="0" fontId="4" fillId="0" borderId="9" xfId="40" applyNumberFormat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12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4"/>
  <sheetViews>
    <sheetView showZeros="0"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17.28125" style="1" customWidth="1"/>
    <col min="4" max="4" width="9.140625" style="1" customWidth="1"/>
    <col min="5" max="5" width="6.57421875" style="5" customWidth="1"/>
    <col min="6" max="6" width="5.7109375" style="5" customWidth="1"/>
    <col min="7" max="7" width="6.7109375" style="1" customWidth="1"/>
    <col min="8" max="8" width="6.7109375" style="6" customWidth="1"/>
    <col min="9" max="9" width="7.7109375" style="6" customWidth="1"/>
    <col min="10" max="10" width="6.7109375" style="6" customWidth="1"/>
    <col min="11" max="11" width="7.421875" style="6" customWidth="1"/>
    <col min="12" max="13" width="6.7109375" style="1" customWidth="1"/>
    <col min="14" max="14" width="26.8515625" style="1" customWidth="1"/>
    <col min="15" max="235" width="9.00390625" style="1" customWidth="1"/>
    <col min="236" max="16384" width="9.00390625" style="2" customWidth="1"/>
  </cols>
  <sheetData>
    <row r="1" spans="1:14" s="1" customFormat="1" ht="36" customHeight="1">
      <c r="A1" s="28" t="s">
        <v>0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8"/>
      <c r="M1" s="28"/>
      <c r="N1" s="28"/>
    </row>
    <row r="2" spans="1:235" ht="21" customHeight="1">
      <c r="A2" s="24" t="s">
        <v>1</v>
      </c>
      <c r="B2" s="24" t="s">
        <v>2</v>
      </c>
      <c r="C2" s="25" t="s">
        <v>3</v>
      </c>
      <c r="D2" s="25" t="s">
        <v>4</v>
      </c>
      <c r="E2" s="24" t="s">
        <v>5</v>
      </c>
      <c r="F2" s="24" t="s">
        <v>6</v>
      </c>
      <c r="G2" s="20" t="s">
        <v>7</v>
      </c>
      <c r="H2" s="23"/>
      <c r="I2" s="23" t="s">
        <v>8</v>
      </c>
      <c r="J2" s="23"/>
      <c r="K2" s="21" t="s">
        <v>9</v>
      </c>
      <c r="L2" s="20" t="s">
        <v>10</v>
      </c>
      <c r="M2" s="22" t="s">
        <v>11</v>
      </c>
      <c r="N2" s="20" t="s">
        <v>12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</row>
    <row r="3" spans="1:235" ht="19.5" customHeight="1">
      <c r="A3" s="24"/>
      <c r="B3" s="24"/>
      <c r="C3" s="26"/>
      <c r="D3" s="26"/>
      <c r="E3" s="24"/>
      <c r="F3" s="24"/>
      <c r="G3" s="22" t="s">
        <v>13</v>
      </c>
      <c r="H3" s="21" t="s">
        <v>14</v>
      </c>
      <c r="I3" s="21" t="s">
        <v>15</v>
      </c>
      <c r="J3" s="21" t="s">
        <v>14</v>
      </c>
      <c r="K3" s="21"/>
      <c r="L3" s="20"/>
      <c r="M3" s="22"/>
      <c r="N3" s="2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14" s="1" customFormat="1" ht="27" customHeight="1">
      <c r="A4" s="24"/>
      <c r="B4" s="24"/>
      <c r="C4" s="27"/>
      <c r="D4" s="27"/>
      <c r="E4" s="24"/>
      <c r="F4" s="24"/>
      <c r="G4" s="22"/>
      <c r="H4" s="21"/>
      <c r="I4" s="21"/>
      <c r="J4" s="21"/>
      <c r="K4" s="21"/>
      <c r="L4" s="20"/>
      <c r="M4" s="22"/>
      <c r="N4" s="20"/>
    </row>
    <row r="5" spans="1:244" s="3" customFormat="1" ht="24" customHeight="1">
      <c r="A5" s="7">
        <v>1</v>
      </c>
      <c r="B5" s="8" t="s">
        <v>16</v>
      </c>
      <c r="C5" s="9" t="s">
        <v>17</v>
      </c>
      <c r="D5" s="10" t="s">
        <v>18</v>
      </c>
      <c r="E5" s="11" t="s">
        <v>19</v>
      </c>
      <c r="F5" s="12">
        <v>2</v>
      </c>
      <c r="G5" s="13">
        <v>78</v>
      </c>
      <c r="H5" s="14">
        <f aca="true" t="shared" si="0" ref="H5:H19">ROUND((G5*0.5),2)</f>
        <v>39</v>
      </c>
      <c r="I5" s="14">
        <v>91.04</v>
      </c>
      <c r="J5" s="14">
        <f aca="true" t="shared" si="1" ref="J5:J19">ROUND((I5*0.5),2)</f>
        <v>45.52</v>
      </c>
      <c r="K5" s="14">
        <f aca="true" t="shared" si="2" ref="K5:K19">H5+J5</f>
        <v>84.52000000000001</v>
      </c>
      <c r="L5" s="16">
        <f>RANK(K5,$K$5:$K$6,0)</f>
        <v>1</v>
      </c>
      <c r="M5" s="16" t="s">
        <v>20</v>
      </c>
      <c r="N5" s="16">
        <v>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9"/>
      <c r="IC5" s="19"/>
      <c r="ID5" s="19"/>
      <c r="IE5" s="19"/>
      <c r="IF5" s="19"/>
      <c r="IG5" s="19"/>
      <c r="IH5" s="19"/>
      <c r="II5" s="19"/>
      <c r="IJ5" s="19"/>
    </row>
    <row r="6" spans="1:244" s="3" customFormat="1" ht="24" customHeight="1">
      <c r="A6" s="7">
        <v>2</v>
      </c>
      <c r="B6" s="8" t="s">
        <v>21</v>
      </c>
      <c r="C6" s="9" t="s">
        <v>17</v>
      </c>
      <c r="D6" s="10" t="s">
        <v>18</v>
      </c>
      <c r="E6" s="11" t="s">
        <v>19</v>
      </c>
      <c r="F6" s="12">
        <v>2</v>
      </c>
      <c r="G6" s="13">
        <v>71</v>
      </c>
      <c r="H6" s="14">
        <f t="shared" si="0"/>
        <v>35.5</v>
      </c>
      <c r="I6" s="14">
        <v>86.8</v>
      </c>
      <c r="J6" s="14">
        <f t="shared" si="1"/>
        <v>43.4</v>
      </c>
      <c r="K6" s="14">
        <f t="shared" si="2"/>
        <v>78.9</v>
      </c>
      <c r="L6" s="16">
        <f>RANK(K6,$K$5:$K$6,0)</f>
        <v>2</v>
      </c>
      <c r="M6" s="16" t="s">
        <v>20</v>
      </c>
      <c r="N6" s="16">
        <v>0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9"/>
      <c r="IC6" s="19"/>
      <c r="ID6" s="19"/>
      <c r="IE6" s="19"/>
      <c r="IF6" s="19"/>
      <c r="IG6" s="19"/>
      <c r="IH6" s="19"/>
      <c r="II6" s="19"/>
      <c r="IJ6" s="19"/>
    </row>
    <row r="7" spans="1:244" s="3" customFormat="1" ht="24" customHeight="1">
      <c r="A7" s="7">
        <v>3</v>
      </c>
      <c r="B7" s="8" t="s">
        <v>22</v>
      </c>
      <c r="C7" s="9" t="s">
        <v>17</v>
      </c>
      <c r="D7" s="10" t="s">
        <v>18</v>
      </c>
      <c r="E7" s="11" t="s">
        <v>23</v>
      </c>
      <c r="F7" s="12">
        <v>6</v>
      </c>
      <c r="G7" s="13">
        <v>95</v>
      </c>
      <c r="H7" s="14">
        <f t="shared" si="0"/>
        <v>47.5</v>
      </c>
      <c r="I7" s="14">
        <v>89.6</v>
      </c>
      <c r="J7" s="14">
        <f t="shared" si="1"/>
        <v>44.8</v>
      </c>
      <c r="K7" s="14">
        <f t="shared" si="2"/>
        <v>92.3</v>
      </c>
      <c r="L7" s="16">
        <f aca="true" t="shared" si="3" ref="L7:L12">RANK(K7,$K$7:$K$12,0)</f>
        <v>1</v>
      </c>
      <c r="M7" s="16" t="s">
        <v>20</v>
      </c>
      <c r="N7" s="16">
        <v>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9"/>
      <c r="IC7" s="19"/>
      <c r="ID7" s="19"/>
      <c r="IE7" s="19"/>
      <c r="IF7" s="19"/>
      <c r="IG7" s="19"/>
      <c r="IH7" s="19"/>
      <c r="II7" s="19"/>
      <c r="IJ7" s="19"/>
    </row>
    <row r="8" spans="1:244" s="3" customFormat="1" ht="24" customHeight="1">
      <c r="A8" s="7">
        <v>4</v>
      </c>
      <c r="B8" s="8" t="s">
        <v>24</v>
      </c>
      <c r="C8" s="9" t="s">
        <v>17</v>
      </c>
      <c r="D8" s="10" t="s">
        <v>18</v>
      </c>
      <c r="E8" s="11" t="s">
        <v>23</v>
      </c>
      <c r="F8" s="12">
        <v>6</v>
      </c>
      <c r="G8" s="13">
        <v>92</v>
      </c>
      <c r="H8" s="14">
        <f t="shared" si="0"/>
        <v>46</v>
      </c>
      <c r="I8" s="14">
        <v>82.8</v>
      </c>
      <c r="J8" s="14">
        <f t="shared" si="1"/>
        <v>41.4</v>
      </c>
      <c r="K8" s="14">
        <f t="shared" si="2"/>
        <v>87.4</v>
      </c>
      <c r="L8" s="16">
        <f t="shared" si="3"/>
        <v>2</v>
      </c>
      <c r="M8" s="16" t="s">
        <v>20</v>
      </c>
      <c r="N8" s="16"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9"/>
      <c r="IC8" s="19"/>
      <c r="ID8" s="19"/>
      <c r="IE8" s="19"/>
      <c r="IF8" s="19"/>
      <c r="IG8" s="19"/>
      <c r="IH8" s="19"/>
      <c r="II8" s="19"/>
      <c r="IJ8" s="19"/>
    </row>
    <row r="9" spans="1:244" s="3" customFormat="1" ht="24" customHeight="1">
      <c r="A9" s="7">
        <v>5</v>
      </c>
      <c r="B9" s="8" t="s">
        <v>25</v>
      </c>
      <c r="C9" s="9" t="s">
        <v>17</v>
      </c>
      <c r="D9" s="10" t="s">
        <v>18</v>
      </c>
      <c r="E9" s="11" t="s">
        <v>23</v>
      </c>
      <c r="F9" s="12">
        <v>6</v>
      </c>
      <c r="G9" s="13">
        <v>87</v>
      </c>
      <c r="H9" s="14">
        <f t="shared" si="0"/>
        <v>43.5</v>
      </c>
      <c r="I9" s="14">
        <v>85.8</v>
      </c>
      <c r="J9" s="14">
        <f t="shared" si="1"/>
        <v>42.9</v>
      </c>
      <c r="K9" s="14">
        <f t="shared" si="2"/>
        <v>86.4</v>
      </c>
      <c r="L9" s="16">
        <f t="shared" si="3"/>
        <v>3</v>
      </c>
      <c r="M9" s="16" t="s">
        <v>20</v>
      </c>
      <c r="N9" s="16"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9"/>
      <c r="IC9" s="19"/>
      <c r="ID9" s="19"/>
      <c r="IE9" s="19"/>
      <c r="IF9" s="19"/>
      <c r="IG9" s="19"/>
      <c r="IH9" s="19"/>
      <c r="II9" s="19"/>
      <c r="IJ9" s="19"/>
    </row>
    <row r="10" spans="1:244" s="3" customFormat="1" ht="24" customHeight="1">
      <c r="A10" s="7">
        <v>6</v>
      </c>
      <c r="B10" s="8" t="s">
        <v>26</v>
      </c>
      <c r="C10" s="9" t="s">
        <v>17</v>
      </c>
      <c r="D10" s="10" t="s">
        <v>18</v>
      </c>
      <c r="E10" s="11" t="s">
        <v>23</v>
      </c>
      <c r="F10" s="12">
        <v>6</v>
      </c>
      <c r="G10" s="13">
        <v>85</v>
      </c>
      <c r="H10" s="14">
        <f t="shared" si="0"/>
        <v>42.5</v>
      </c>
      <c r="I10" s="14">
        <v>86.2</v>
      </c>
      <c r="J10" s="14">
        <f t="shared" si="1"/>
        <v>43.1</v>
      </c>
      <c r="K10" s="14">
        <f t="shared" si="2"/>
        <v>85.6</v>
      </c>
      <c r="L10" s="16">
        <f t="shared" si="3"/>
        <v>4</v>
      </c>
      <c r="M10" s="16" t="s">
        <v>20</v>
      </c>
      <c r="N10" s="16"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9"/>
      <c r="IC10" s="19"/>
      <c r="ID10" s="19"/>
      <c r="IE10" s="19"/>
      <c r="IF10" s="19"/>
      <c r="IG10" s="19"/>
      <c r="IH10" s="19"/>
      <c r="II10" s="19"/>
      <c r="IJ10" s="19"/>
    </row>
    <row r="11" spans="1:244" s="3" customFormat="1" ht="24" customHeight="1">
      <c r="A11" s="7">
        <v>7</v>
      </c>
      <c r="B11" s="8" t="s">
        <v>27</v>
      </c>
      <c r="C11" s="9" t="s">
        <v>17</v>
      </c>
      <c r="D11" s="10" t="s">
        <v>18</v>
      </c>
      <c r="E11" s="11" t="s">
        <v>23</v>
      </c>
      <c r="F11" s="12">
        <v>6</v>
      </c>
      <c r="G11" s="13">
        <v>73</v>
      </c>
      <c r="H11" s="14">
        <f t="shared" si="0"/>
        <v>36.5</v>
      </c>
      <c r="I11" s="14">
        <v>90.4</v>
      </c>
      <c r="J11" s="14">
        <f t="shared" si="1"/>
        <v>45.2</v>
      </c>
      <c r="K11" s="14">
        <f t="shared" si="2"/>
        <v>81.7</v>
      </c>
      <c r="L11" s="16">
        <f t="shared" si="3"/>
        <v>5</v>
      </c>
      <c r="M11" s="16" t="s">
        <v>20</v>
      </c>
      <c r="N11" s="16"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9"/>
      <c r="IC11" s="19"/>
      <c r="ID11" s="19"/>
      <c r="IE11" s="19"/>
      <c r="IF11" s="19"/>
      <c r="IG11" s="19"/>
      <c r="IH11" s="19"/>
      <c r="II11" s="19"/>
      <c r="IJ11" s="19"/>
    </row>
    <row r="12" spans="1:244" s="4" customFormat="1" ht="24" customHeight="1">
      <c r="A12" s="7">
        <v>8</v>
      </c>
      <c r="B12" s="8" t="s">
        <v>28</v>
      </c>
      <c r="C12" s="9" t="s">
        <v>17</v>
      </c>
      <c r="D12" s="10" t="s">
        <v>18</v>
      </c>
      <c r="E12" s="11" t="s">
        <v>23</v>
      </c>
      <c r="F12" s="12">
        <v>6</v>
      </c>
      <c r="G12" s="13">
        <v>75</v>
      </c>
      <c r="H12" s="14">
        <f t="shared" si="0"/>
        <v>37.5</v>
      </c>
      <c r="I12" s="14">
        <v>87.4</v>
      </c>
      <c r="J12" s="14">
        <f t="shared" si="1"/>
        <v>43.7</v>
      </c>
      <c r="K12" s="14">
        <f t="shared" si="2"/>
        <v>81.2</v>
      </c>
      <c r="L12" s="16">
        <f t="shared" si="3"/>
        <v>6</v>
      </c>
      <c r="M12" s="16" t="s">
        <v>20</v>
      </c>
      <c r="N12" s="16"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9"/>
      <c r="IC12" s="19"/>
      <c r="ID12" s="19"/>
      <c r="IE12" s="19"/>
      <c r="IF12" s="19"/>
      <c r="IG12" s="19"/>
      <c r="IH12" s="19"/>
      <c r="II12" s="19"/>
      <c r="IJ12" s="19"/>
    </row>
    <row r="13" spans="1:244" s="4" customFormat="1" ht="24" customHeight="1">
      <c r="A13" s="7">
        <v>9</v>
      </c>
      <c r="B13" s="8" t="s">
        <v>29</v>
      </c>
      <c r="C13" s="9" t="s">
        <v>17</v>
      </c>
      <c r="D13" s="10" t="s">
        <v>18</v>
      </c>
      <c r="E13" s="11" t="s">
        <v>30</v>
      </c>
      <c r="F13" s="12">
        <v>2</v>
      </c>
      <c r="G13" s="13">
        <v>80.5</v>
      </c>
      <c r="H13" s="14">
        <f t="shared" si="0"/>
        <v>40.25</v>
      </c>
      <c r="I13" s="14">
        <v>85.39</v>
      </c>
      <c r="J13" s="14">
        <f t="shared" si="1"/>
        <v>42.7</v>
      </c>
      <c r="K13" s="14">
        <f t="shared" si="2"/>
        <v>82.95</v>
      </c>
      <c r="L13" s="16">
        <f>RANK(K13,$K$13:$K$14,0)</f>
        <v>1</v>
      </c>
      <c r="M13" s="16" t="s">
        <v>20</v>
      </c>
      <c r="N13" s="16"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9"/>
      <c r="IC13" s="19"/>
      <c r="ID13" s="19"/>
      <c r="IE13" s="19"/>
      <c r="IF13" s="19"/>
      <c r="IG13" s="19"/>
      <c r="IH13" s="19"/>
      <c r="II13" s="19"/>
      <c r="IJ13" s="19"/>
    </row>
    <row r="14" spans="1:244" s="3" customFormat="1" ht="24" customHeight="1">
      <c r="A14" s="7">
        <v>10</v>
      </c>
      <c r="B14" s="8" t="s">
        <v>31</v>
      </c>
      <c r="C14" s="9" t="s">
        <v>17</v>
      </c>
      <c r="D14" s="10" t="s">
        <v>18</v>
      </c>
      <c r="E14" s="11" t="s">
        <v>30</v>
      </c>
      <c r="F14" s="12">
        <v>2</v>
      </c>
      <c r="G14" s="13">
        <v>79</v>
      </c>
      <c r="H14" s="14">
        <f t="shared" si="0"/>
        <v>39.5</v>
      </c>
      <c r="I14" s="14">
        <v>85.41</v>
      </c>
      <c r="J14" s="14">
        <f t="shared" si="1"/>
        <v>42.71</v>
      </c>
      <c r="K14" s="14">
        <f t="shared" si="2"/>
        <v>82.21000000000001</v>
      </c>
      <c r="L14" s="16">
        <f>RANK(K14,$K$13:$K$14,0)</f>
        <v>2</v>
      </c>
      <c r="M14" s="16" t="s">
        <v>20</v>
      </c>
      <c r="N14" s="16"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9"/>
      <c r="IC14" s="19"/>
      <c r="ID14" s="19"/>
      <c r="IE14" s="19"/>
      <c r="IF14" s="19"/>
      <c r="IG14" s="19"/>
      <c r="IH14" s="19"/>
      <c r="II14" s="19"/>
      <c r="IJ14" s="19"/>
    </row>
    <row r="15" spans="1:244" s="3" customFormat="1" ht="24" customHeight="1">
      <c r="A15" s="7">
        <v>11</v>
      </c>
      <c r="B15" s="8" t="s">
        <v>32</v>
      </c>
      <c r="C15" s="9" t="s">
        <v>17</v>
      </c>
      <c r="D15" s="10" t="s">
        <v>18</v>
      </c>
      <c r="E15" s="11" t="s">
        <v>33</v>
      </c>
      <c r="F15" s="12">
        <v>1</v>
      </c>
      <c r="G15" s="13">
        <v>66</v>
      </c>
      <c r="H15" s="14">
        <f t="shared" si="0"/>
        <v>33</v>
      </c>
      <c r="I15" s="14">
        <v>87.6</v>
      </c>
      <c r="J15" s="14">
        <f t="shared" si="1"/>
        <v>43.8</v>
      </c>
      <c r="K15" s="14">
        <f t="shared" si="2"/>
        <v>76.8</v>
      </c>
      <c r="L15" s="16">
        <f>RANK(K15,$K$15:$K$15,0)</f>
        <v>1</v>
      </c>
      <c r="M15" s="16" t="s">
        <v>20</v>
      </c>
      <c r="N15" s="16"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9"/>
      <c r="IC15" s="19"/>
      <c r="ID15" s="19"/>
      <c r="IE15" s="19"/>
      <c r="IF15" s="19"/>
      <c r="IG15" s="19"/>
      <c r="IH15" s="19"/>
      <c r="II15" s="19"/>
      <c r="IJ15" s="19"/>
    </row>
    <row r="16" spans="1:244" s="3" customFormat="1" ht="24" customHeight="1">
      <c r="A16" s="7">
        <v>12</v>
      </c>
      <c r="B16" s="8" t="s">
        <v>34</v>
      </c>
      <c r="C16" s="9" t="s">
        <v>17</v>
      </c>
      <c r="D16" s="10" t="s">
        <v>18</v>
      </c>
      <c r="E16" s="11" t="s">
        <v>35</v>
      </c>
      <c r="F16" s="12">
        <v>2</v>
      </c>
      <c r="G16" s="13">
        <v>76</v>
      </c>
      <c r="H16" s="14">
        <f t="shared" si="0"/>
        <v>38</v>
      </c>
      <c r="I16" s="14">
        <v>89.4</v>
      </c>
      <c r="J16" s="14">
        <f t="shared" si="1"/>
        <v>44.7</v>
      </c>
      <c r="K16" s="14">
        <f t="shared" si="2"/>
        <v>82.7</v>
      </c>
      <c r="L16" s="16">
        <f>RANK(K16,$K$16:$K$17,0)</f>
        <v>1</v>
      </c>
      <c r="M16" s="16" t="s">
        <v>20</v>
      </c>
      <c r="N16" s="16"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9"/>
      <c r="IC16" s="19"/>
      <c r="ID16" s="19"/>
      <c r="IE16" s="19"/>
      <c r="IF16" s="19"/>
      <c r="IG16" s="19"/>
      <c r="IH16" s="19"/>
      <c r="II16" s="19"/>
      <c r="IJ16" s="19"/>
    </row>
    <row r="17" spans="1:244" s="3" customFormat="1" ht="24" customHeight="1">
      <c r="A17" s="7">
        <v>13</v>
      </c>
      <c r="B17" s="8" t="s">
        <v>36</v>
      </c>
      <c r="C17" s="9" t="s">
        <v>17</v>
      </c>
      <c r="D17" s="10" t="s">
        <v>18</v>
      </c>
      <c r="E17" s="11" t="s">
        <v>35</v>
      </c>
      <c r="F17" s="12">
        <v>2</v>
      </c>
      <c r="G17" s="13">
        <v>73</v>
      </c>
      <c r="H17" s="14">
        <f t="shared" si="0"/>
        <v>36.5</v>
      </c>
      <c r="I17" s="14">
        <v>86.4</v>
      </c>
      <c r="J17" s="14">
        <f t="shared" si="1"/>
        <v>43.2</v>
      </c>
      <c r="K17" s="14">
        <f t="shared" si="2"/>
        <v>79.7</v>
      </c>
      <c r="L17" s="16">
        <f>RANK(K17,$K$16:$K$17,0)</f>
        <v>2</v>
      </c>
      <c r="M17" s="16" t="s">
        <v>20</v>
      </c>
      <c r="N17" s="16"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9"/>
      <c r="IC17" s="19"/>
      <c r="ID17" s="19"/>
      <c r="IE17" s="19"/>
      <c r="IF17" s="19"/>
      <c r="IG17" s="19"/>
      <c r="IH17" s="19"/>
      <c r="II17" s="19"/>
      <c r="IJ17" s="19"/>
    </row>
    <row r="18" spans="1:244" s="3" customFormat="1" ht="67.5" customHeight="1">
      <c r="A18" s="7">
        <v>14</v>
      </c>
      <c r="B18" s="8" t="s">
        <v>37</v>
      </c>
      <c r="C18" s="9" t="s">
        <v>17</v>
      </c>
      <c r="D18" s="10" t="s">
        <v>18</v>
      </c>
      <c r="E18" s="11" t="s">
        <v>38</v>
      </c>
      <c r="F18" s="12">
        <v>1</v>
      </c>
      <c r="G18" s="13">
        <v>69</v>
      </c>
      <c r="H18" s="14">
        <f t="shared" si="0"/>
        <v>34.5</v>
      </c>
      <c r="I18" s="14">
        <v>90.2</v>
      </c>
      <c r="J18" s="14">
        <f t="shared" si="1"/>
        <v>45.1</v>
      </c>
      <c r="K18" s="14">
        <f t="shared" si="2"/>
        <v>79.6</v>
      </c>
      <c r="L18" s="16">
        <f>RANK(K18,$K$18:$K$18,0)</f>
        <v>1</v>
      </c>
      <c r="M18" s="16" t="s">
        <v>20</v>
      </c>
      <c r="N18" s="18" t="s">
        <v>39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9"/>
      <c r="IC18" s="19"/>
      <c r="ID18" s="19"/>
      <c r="IE18" s="19"/>
      <c r="IF18" s="19"/>
      <c r="IG18" s="19"/>
      <c r="IH18" s="19"/>
      <c r="II18" s="19"/>
      <c r="IJ18" s="19"/>
    </row>
    <row r="19" spans="1:244" s="3" customFormat="1" ht="28.5" customHeight="1">
      <c r="A19" s="7">
        <v>15</v>
      </c>
      <c r="B19" s="8" t="s">
        <v>40</v>
      </c>
      <c r="C19" s="9" t="s">
        <v>17</v>
      </c>
      <c r="D19" s="10" t="s">
        <v>18</v>
      </c>
      <c r="E19" s="11" t="s">
        <v>41</v>
      </c>
      <c r="F19" s="12">
        <v>1</v>
      </c>
      <c r="G19" s="13">
        <v>66</v>
      </c>
      <c r="H19" s="14">
        <f t="shared" si="0"/>
        <v>33</v>
      </c>
      <c r="I19" s="14">
        <v>86</v>
      </c>
      <c r="J19" s="14">
        <f t="shared" si="1"/>
        <v>43</v>
      </c>
      <c r="K19" s="14">
        <f t="shared" si="2"/>
        <v>76</v>
      </c>
      <c r="L19" s="16">
        <f>RANK(K19,$K$19:$K$19,0)</f>
        <v>1</v>
      </c>
      <c r="M19" s="16" t="s">
        <v>20</v>
      </c>
      <c r="N19" s="16"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9"/>
      <c r="IC19" s="19"/>
      <c r="ID19" s="19"/>
      <c r="IE19" s="19"/>
      <c r="IF19" s="19"/>
      <c r="IG19" s="19"/>
      <c r="IH19" s="19"/>
      <c r="II19" s="19"/>
      <c r="IJ19" s="19"/>
    </row>
    <row r="20" spans="1:244" s="3" customFormat="1" ht="28.5" customHeight="1">
      <c r="A20" s="7">
        <v>16</v>
      </c>
      <c r="B20" s="8" t="s">
        <v>42</v>
      </c>
      <c r="C20" s="9" t="s">
        <v>43</v>
      </c>
      <c r="D20" s="10" t="s">
        <v>44</v>
      </c>
      <c r="E20" s="11" t="s">
        <v>19</v>
      </c>
      <c r="F20" s="12">
        <v>8</v>
      </c>
      <c r="G20" s="13">
        <v>82</v>
      </c>
      <c r="H20" s="14">
        <f aca="true" t="shared" si="4" ref="H20:H27">ROUND((G20*0.5),2)</f>
        <v>41</v>
      </c>
      <c r="I20" s="14">
        <v>87.32</v>
      </c>
      <c r="J20" s="14">
        <f aca="true" t="shared" si="5" ref="J20:J27">ROUND((I20*0.5),2)</f>
        <v>43.66</v>
      </c>
      <c r="K20" s="14">
        <f aca="true" t="shared" si="6" ref="K20:K27">H20+J20</f>
        <v>84.66</v>
      </c>
      <c r="L20" s="16">
        <f aca="true" t="shared" si="7" ref="L20:L27">RANK(K20,$K$20:$K$27,0)</f>
        <v>1</v>
      </c>
      <c r="M20" s="16" t="s">
        <v>20</v>
      </c>
      <c r="N20" s="16"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9"/>
      <c r="IC20" s="19"/>
      <c r="ID20" s="19"/>
      <c r="IE20" s="19"/>
      <c r="IF20" s="19"/>
      <c r="IG20" s="19"/>
      <c r="IH20" s="19"/>
      <c r="II20" s="19"/>
      <c r="IJ20" s="19"/>
    </row>
    <row r="21" spans="1:244" s="4" customFormat="1" ht="28.5" customHeight="1">
      <c r="A21" s="7">
        <v>17</v>
      </c>
      <c r="B21" s="8" t="s">
        <v>45</v>
      </c>
      <c r="C21" s="9" t="s">
        <v>43</v>
      </c>
      <c r="D21" s="10" t="s">
        <v>44</v>
      </c>
      <c r="E21" s="11" t="s">
        <v>19</v>
      </c>
      <c r="F21" s="12">
        <v>8</v>
      </c>
      <c r="G21" s="13">
        <v>80</v>
      </c>
      <c r="H21" s="14">
        <f t="shared" si="4"/>
        <v>40</v>
      </c>
      <c r="I21" s="14">
        <v>86.27</v>
      </c>
      <c r="J21" s="14">
        <f t="shared" si="5"/>
        <v>43.14</v>
      </c>
      <c r="K21" s="14">
        <f t="shared" si="6"/>
        <v>83.14</v>
      </c>
      <c r="L21" s="16">
        <f t="shared" si="7"/>
        <v>2</v>
      </c>
      <c r="M21" s="16" t="s">
        <v>20</v>
      </c>
      <c r="N21" s="16"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9"/>
      <c r="IC21" s="19"/>
      <c r="ID21" s="19"/>
      <c r="IE21" s="19"/>
      <c r="IF21" s="19"/>
      <c r="IG21" s="19"/>
      <c r="IH21" s="19"/>
      <c r="II21" s="19"/>
      <c r="IJ21" s="19"/>
    </row>
    <row r="22" spans="1:244" s="4" customFormat="1" ht="28.5" customHeight="1">
      <c r="A22" s="7">
        <v>18</v>
      </c>
      <c r="B22" s="8" t="s">
        <v>46</v>
      </c>
      <c r="C22" s="9" t="s">
        <v>43</v>
      </c>
      <c r="D22" s="10" t="s">
        <v>44</v>
      </c>
      <c r="E22" s="11" t="s">
        <v>19</v>
      </c>
      <c r="F22" s="12">
        <v>8</v>
      </c>
      <c r="G22" s="13">
        <v>73</v>
      </c>
      <c r="H22" s="14">
        <f t="shared" si="4"/>
        <v>36.5</v>
      </c>
      <c r="I22" s="14">
        <v>92.39</v>
      </c>
      <c r="J22" s="14">
        <f t="shared" si="5"/>
        <v>46.2</v>
      </c>
      <c r="K22" s="14">
        <f t="shared" si="6"/>
        <v>82.7</v>
      </c>
      <c r="L22" s="16">
        <f t="shared" si="7"/>
        <v>3</v>
      </c>
      <c r="M22" s="16" t="s">
        <v>20</v>
      </c>
      <c r="N22" s="16"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9"/>
      <c r="IC22" s="19"/>
      <c r="ID22" s="19"/>
      <c r="IE22" s="19"/>
      <c r="IF22" s="19"/>
      <c r="IG22" s="19"/>
      <c r="IH22" s="19"/>
      <c r="II22" s="19"/>
      <c r="IJ22" s="19"/>
    </row>
    <row r="23" spans="1:244" s="4" customFormat="1" ht="28.5" customHeight="1">
      <c r="A23" s="7">
        <v>19</v>
      </c>
      <c r="B23" s="8" t="s">
        <v>47</v>
      </c>
      <c r="C23" s="9" t="s">
        <v>43</v>
      </c>
      <c r="D23" s="10" t="s">
        <v>44</v>
      </c>
      <c r="E23" s="11" t="s">
        <v>19</v>
      </c>
      <c r="F23" s="12">
        <v>8</v>
      </c>
      <c r="G23" s="13">
        <v>72.5</v>
      </c>
      <c r="H23" s="14">
        <f t="shared" si="4"/>
        <v>36.25</v>
      </c>
      <c r="I23" s="14">
        <v>90.68</v>
      </c>
      <c r="J23" s="14">
        <f t="shared" si="5"/>
        <v>45.34</v>
      </c>
      <c r="K23" s="14">
        <f t="shared" si="6"/>
        <v>81.59</v>
      </c>
      <c r="L23" s="16">
        <f t="shared" si="7"/>
        <v>4</v>
      </c>
      <c r="M23" s="16" t="s">
        <v>20</v>
      </c>
      <c r="N23" s="16">
        <v>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9"/>
      <c r="IC23" s="19"/>
      <c r="ID23" s="19"/>
      <c r="IE23" s="19"/>
      <c r="IF23" s="19"/>
      <c r="IG23" s="19"/>
      <c r="IH23" s="19"/>
      <c r="II23" s="19"/>
      <c r="IJ23" s="19"/>
    </row>
    <row r="24" spans="1:244" s="4" customFormat="1" ht="28.5" customHeight="1">
      <c r="A24" s="7">
        <v>20</v>
      </c>
      <c r="B24" s="8" t="s">
        <v>48</v>
      </c>
      <c r="C24" s="9" t="s">
        <v>43</v>
      </c>
      <c r="D24" s="10" t="s">
        <v>44</v>
      </c>
      <c r="E24" s="11" t="s">
        <v>19</v>
      </c>
      <c r="F24" s="12">
        <v>8</v>
      </c>
      <c r="G24" s="13">
        <v>75</v>
      </c>
      <c r="H24" s="14">
        <f t="shared" si="4"/>
        <v>37.5</v>
      </c>
      <c r="I24" s="14">
        <v>87.89</v>
      </c>
      <c r="J24" s="14">
        <f t="shared" si="5"/>
        <v>43.95</v>
      </c>
      <c r="K24" s="14">
        <f t="shared" si="6"/>
        <v>81.45</v>
      </c>
      <c r="L24" s="16">
        <f t="shared" si="7"/>
        <v>5</v>
      </c>
      <c r="M24" s="16" t="s">
        <v>20</v>
      </c>
      <c r="N24" s="16">
        <v>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9"/>
      <c r="IC24" s="19"/>
      <c r="ID24" s="19"/>
      <c r="IE24" s="19"/>
      <c r="IF24" s="19"/>
      <c r="IG24" s="19"/>
      <c r="IH24" s="19"/>
      <c r="II24" s="19"/>
      <c r="IJ24" s="19"/>
    </row>
    <row r="25" spans="1:244" s="3" customFormat="1" ht="28.5" customHeight="1">
      <c r="A25" s="7">
        <v>21</v>
      </c>
      <c r="B25" s="8" t="s">
        <v>49</v>
      </c>
      <c r="C25" s="9" t="s">
        <v>43</v>
      </c>
      <c r="D25" s="10" t="s">
        <v>44</v>
      </c>
      <c r="E25" s="11" t="s">
        <v>19</v>
      </c>
      <c r="F25" s="12">
        <v>8</v>
      </c>
      <c r="G25" s="13">
        <v>73</v>
      </c>
      <c r="H25" s="14">
        <f t="shared" si="4"/>
        <v>36.5</v>
      </c>
      <c r="I25" s="14">
        <v>89.11</v>
      </c>
      <c r="J25" s="14">
        <f t="shared" si="5"/>
        <v>44.56</v>
      </c>
      <c r="K25" s="14">
        <f t="shared" si="6"/>
        <v>81.06</v>
      </c>
      <c r="L25" s="16">
        <f t="shared" si="7"/>
        <v>6</v>
      </c>
      <c r="M25" s="16" t="s">
        <v>20</v>
      </c>
      <c r="N25" s="16">
        <v>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9"/>
      <c r="IC25" s="19"/>
      <c r="ID25" s="19"/>
      <c r="IE25" s="19"/>
      <c r="IF25" s="19"/>
      <c r="IG25" s="19"/>
      <c r="IH25" s="19"/>
      <c r="II25" s="19"/>
      <c r="IJ25" s="19"/>
    </row>
    <row r="26" spans="1:244" s="3" customFormat="1" ht="28.5" customHeight="1">
      <c r="A26" s="7">
        <v>22</v>
      </c>
      <c r="B26" s="8" t="s">
        <v>50</v>
      </c>
      <c r="C26" s="9" t="s">
        <v>43</v>
      </c>
      <c r="D26" s="10" t="s">
        <v>44</v>
      </c>
      <c r="E26" s="11" t="s">
        <v>19</v>
      </c>
      <c r="F26" s="12">
        <v>8</v>
      </c>
      <c r="G26" s="13">
        <v>71.5</v>
      </c>
      <c r="H26" s="14">
        <f t="shared" si="4"/>
        <v>35.75</v>
      </c>
      <c r="I26" s="14">
        <v>88.96</v>
      </c>
      <c r="J26" s="14">
        <f t="shared" si="5"/>
        <v>44.48</v>
      </c>
      <c r="K26" s="14">
        <f t="shared" si="6"/>
        <v>80.22999999999999</v>
      </c>
      <c r="L26" s="16">
        <f t="shared" si="7"/>
        <v>7</v>
      </c>
      <c r="M26" s="16" t="s">
        <v>20</v>
      </c>
      <c r="N26" s="16">
        <v>0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9"/>
      <c r="IC26" s="19"/>
      <c r="ID26" s="19"/>
      <c r="IE26" s="19"/>
      <c r="IF26" s="19"/>
      <c r="IG26" s="19"/>
      <c r="IH26" s="19"/>
      <c r="II26" s="19"/>
      <c r="IJ26" s="19"/>
    </row>
    <row r="27" spans="1:244" s="3" customFormat="1" ht="28.5" customHeight="1">
      <c r="A27" s="7">
        <v>23</v>
      </c>
      <c r="B27" s="8" t="s">
        <v>51</v>
      </c>
      <c r="C27" s="9" t="s">
        <v>43</v>
      </c>
      <c r="D27" s="10" t="s">
        <v>44</v>
      </c>
      <c r="E27" s="11" t="s">
        <v>19</v>
      </c>
      <c r="F27" s="12">
        <v>8</v>
      </c>
      <c r="G27" s="13">
        <v>69.5</v>
      </c>
      <c r="H27" s="14">
        <f t="shared" si="4"/>
        <v>34.75</v>
      </c>
      <c r="I27" s="14">
        <v>90.35</v>
      </c>
      <c r="J27" s="14">
        <f t="shared" si="5"/>
        <v>45.18</v>
      </c>
      <c r="K27" s="14">
        <f t="shared" si="6"/>
        <v>79.93</v>
      </c>
      <c r="L27" s="16">
        <f t="shared" si="7"/>
        <v>8</v>
      </c>
      <c r="M27" s="16" t="s">
        <v>20</v>
      </c>
      <c r="N27" s="16">
        <v>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9"/>
      <c r="IC27" s="19"/>
      <c r="ID27" s="19"/>
      <c r="IE27" s="19"/>
      <c r="IF27" s="19"/>
      <c r="IG27" s="19"/>
      <c r="IH27" s="19"/>
      <c r="II27" s="19"/>
      <c r="IJ27" s="19"/>
    </row>
    <row r="28" spans="1:244" s="3" customFormat="1" ht="28.5" customHeight="1">
      <c r="A28" s="7">
        <v>24</v>
      </c>
      <c r="B28" s="8" t="s">
        <v>52</v>
      </c>
      <c r="C28" s="9" t="s">
        <v>43</v>
      </c>
      <c r="D28" s="10" t="s">
        <v>44</v>
      </c>
      <c r="E28" s="11" t="s">
        <v>23</v>
      </c>
      <c r="F28" s="12">
        <v>3</v>
      </c>
      <c r="G28" s="13">
        <v>83</v>
      </c>
      <c r="H28" s="14">
        <f aca="true" t="shared" si="8" ref="H28:H34">ROUND((G28*0.5),2)</f>
        <v>41.5</v>
      </c>
      <c r="I28" s="14">
        <v>88.8</v>
      </c>
      <c r="J28" s="14">
        <f aca="true" t="shared" si="9" ref="J28:J34">ROUND((I28*0.5),2)</f>
        <v>44.4</v>
      </c>
      <c r="K28" s="14">
        <f aca="true" t="shared" si="10" ref="K28:K34">H28+J28</f>
        <v>85.9</v>
      </c>
      <c r="L28" s="16">
        <f>RANK(K28,$K$28:$K$30,0)</f>
        <v>1</v>
      </c>
      <c r="M28" s="16" t="s">
        <v>20</v>
      </c>
      <c r="N28" s="16">
        <v>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9"/>
      <c r="IC28" s="19"/>
      <c r="ID28" s="19"/>
      <c r="IE28" s="19"/>
      <c r="IF28" s="19"/>
      <c r="IG28" s="19"/>
      <c r="IH28" s="19"/>
      <c r="II28" s="19"/>
      <c r="IJ28" s="19"/>
    </row>
    <row r="29" spans="1:244" s="4" customFormat="1" ht="28.5" customHeight="1">
      <c r="A29" s="7">
        <v>25</v>
      </c>
      <c r="B29" s="8" t="s">
        <v>53</v>
      </c>
      <c r="C29" s="9" t="s">
        <v>43</v>
      </c>
      <c r="D29" s="10" t="s">
        <v>44</v>
      </c>
      <c r="E29" s="11" t="s">
        <v>23</v>
      </c>
      <c r="F29" s="12">
        <v>3</v>
      </c>
      <c r="G29" s="13">
        <v>73</v>
      </c>
      <c r="H29" s="14">
        <f t="shared" si="8"/>
        <v>36.5</v>
      </c>
      <c r="I29" s="14">
        <v>91.2</v>
      </c>
      <c r="J29" s="14">
        <f t="shared" si="9"/>
        <v>45.6</v>
      </c>
      <c r="K29" s="14">
        <f t="shared" si="10"/>
        <v>82.1</v>
      </c>
      <c r="L29" s="16">
        <f>RANK(K29,$K$28:$K$30,0)</f>
        <v>2</v>
      </c>
      <c r="M29" s="16" t="s">
        <v>20</v>
      </c>
      <c r="N29" s="16">
        <v>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9"/>
      <c r="IC29" s="19"/>
      <c r="ID29" s="19"/>
      <c r="IE29" s="19"/>
      <c r="IF29" s="19"/>
      <c r="IG29" s="19"/>
      <c r="IH29" s="19"/>
      <c r="II29" s="19"/>
      <c r="IJ29" s="19"/>
    </row>
    <row r="30" spans="1:244" s="3" customFormat="1" ht="28.5" customHeight="1">
      <c r="A30" s="7">
        <v>26</v>
      </c>
      <c r="B30" s="8" t="s">
        <v>54</v>
      </c>
      <c r="C30" s="9" t="s">
        <v>43</v>
      </c>
      <c r="D30" s="10" t="s">
        <v>44</v>
      </c>
      <c r="E30" s="11" t="s">
        <v>23</v>
      </c>
      <c r="F30" s="12">
        <v>3</v>
      </c>
      <c r="G30" s="13">
        <v>71</v>
      </c>
      <c r="H30" s="14">
        <f t="shared" si="8"/>
        <v>35.5</v>
      </c>
      <c r="I30" s="14">
        <v>92.2</v>
      </c>
      <c r="J30" s="14">
        <f t="shared" si="9"/>
        <v>46.1</v>
      </c>
      <c r="K30" s="14">
        <f t="shared" si="10"/>
        <v>81.6</v>
      </c>
      <c r="L30" s="16">
        <f>RANK(K30,$K$28:$K$30,0)</f>
        <v>3</v>
      </c>
      <c r="M30" s="16" t="s">
        <v>20</v>
      </c>
      <c r="N30" s="16">
        <v>0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9"/>
      <c r="IC30" s="19"/>
      <c r="ID30" s="19"/>
      <c r="IE30" s="19"/>
      <c r="IF30" s="19"/>
      <c r="IG30" s="19"/>
      <c r="IH30" s="19"/>
      <c r="II30" s="19"/>
      <c r="IJ30" s="19"/>
    </row>
    <row r="31" spans="1:244" s="3" customFormat="1" ht="28.5" customHeight="1">
      <c r="A31" s="7">
        <v>27</v>
      </c>
      <c r="B31" s="8" t="s">
        <v>55</v>
      </c>
      <c r="C31" s="9" t="s">
        <v>43</v>
      </c>
      <c r="D31" s="10" t="s">
        <v>44</v>
      </c>
      <c r="E31" s="11" t="s">
        <v>30</v>
      </c>
      <c r="F31" s="15">
        <v>4</v>
      </c>
      <c r="G31" s="13">
        <v>81.5</v>
      </c>
      <c r="H31" s="14">
        <f t="shared" si="8"/>
        <v>40.75</v>
      </c>
      <c r="I31" s="14">
        <v>85.57</v>
      </c>
      <c r="J31" s="14">
        <f t="shared" si="9"/>
        <v>42.79</v>
      </c>
      <c r="K31" s="14">
        <f t="shared" si="10"/>
        <v>83.53999999999999</v>
      </c>
      <c r="L31" s="16">
        <f>RANK(K31,$K$31:$K$34,0)</f>
        <v>1</v>
      </c>
      <c r="M31" s="16" t="s">
        <v>20</v>
      </c>
      <c r="N31" s="16">
        <v>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9"/>
      <c r="IC31" s="19"/>
      <c r="ID31" s="19"/>
      <c r="IE31" s="19"/>
      <c r="IF31" s="19"/>
      <c r="IG31" s="19"/>
      <c r="IH31" s="19"/>
      <c r="II31" s="19"/>
      <c r="IJ31" s="19"/>
    </row>
    <row r="32" spans="1:244" s="3" customFormat="1" ht="28.5" customHeight="1">
      <c r="A32" s="7">
        <v>28</v>
      </c>
      <c r="B32" s="8" t="s">
        <v>56</v>
      </c>
      <c r="C32" s="9" t="s">
        <v>43</v>
      </c>
      <c r="D32" s="10" t="s">
        <v>44</v>
      </c>
      <c r="E32" s="11" t="s">
        <v>30</v>
      </c>
      <c r="F32" s="15">
        <v>4</v>
      </c>
      <c r="G32" s="13">
        <v>79</v>
      </c>
      <c r="H32" s="14">
        <f t="shared" si="8"/>
        <v>39.5</v>
      </c>
      <c r="I32" s="14">
        <v>86.94</v>
      </c>
      <c r="J32" s="14">
        <f t="shared" si="9"/>
        <v>43.47</v>
      </c>
      <c r="K32" s="14">
        <f t="shared" si="10"/>
        <v>82.97</v>
      </c>
      <c r="L32" s="16">
        <f>RANK(K32,$K$31:$K$34,0)</f>
        <v>2</v>
      </c>
      <c r="M32" s="16" t="s">
        <v>20</v>
      </c>
      <c r="N32" s="16">
        <v>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9"/>
      <c r="IC32" s="19"/>
      <c r="ID32" s="19"/>
      <c r="IE32" s="19"/>
      <c r="IF32" s="19"/>
      <c r="IG32" s="19"/>
      <c r="IH32" s="19"/>
      <c r="II32" s="19"/>
      <c r="IJ32" s="19"/>
    </row>
    <row r="33" spans="1:244" s="3" customFormat="1" ht="28.5" customHeight="1">
      <c r="A33" s="7">
        <v>29</v>
      </c>
      <c r="B33" s="8" t="s">
        <v>57</v>
      </c>
      <c r="C33" s="9" t="s">
        <v>43</v>
      </c>
      <c r="D33" s="10" t="s">
        <v>44</v>
      </c>
      <c r="E33" s="11" t="s">
        <v>30</v>
      </c>
      <c r="F33" s="15">
        <v>4</v>
      </c>
      <c r="G33" s="13">
        <v>79.5</v>
      </c>
      <c r="H33" s="14">
        <f t="shared" si="8"/>
        <v>39.75</v>
      </c>
      <c r="I33" s="14">
        <v>85.93</v>
      </c>
      <c r="J33" s="14">
        <f t="shared" si="9"/>
        <v>42.97</v>
      </c>
      <c r="K33" s="14">
        <f t="shared" si="10"/>
        <v>82.72</v>
      </c>
      <c r="L33" s="16">
        <f>RANK(K33,$K$31:$K$34,0)</f>
        <v>3</v>
      </c>
      <c r="M33" s="16" t="s">
        <v>20</v>
      </c>
      <c r="N33" s="16">
        <v>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9"/>
      <c r="IC33" s="19"/>
      <c r="ID33" s="19"/>
      <c r="IE33" s="19"/>
      <c r="IF33" s="19"/>
      <c r="IG33" s="19"/>
      <c r="IH33" s="19"/>
      <c r="II33" s="19"/>
      <c r="IJ33" s="19"/>
    </row>
    <row r="34" spans="1:244" s="3" customFormat="1" ht="28.5" customHeight="1">
      <c r="A34" s="7">
        <v>30</v>
      </c>
      <c r="B34" s="8" t="s">
        <v>58</v>
      </c>
      <c r="C34" s="9" t="s">
        <v>43</v>
      </c>
      <c r="D34" s="10" t="s">
        <v>44</v>
      </c>
      <c r="E34" s="11" t="s">
        <v>30</v>
      </c>
      <c r="F34" s="15">
        <v>4</v>
      </c>
      <c r="G34" s="13">
        <v>77.5</v>
      </c>
      <c r="H34" s="14">
        <f t="shared" si="8"/>
        <v>38.75</v>
      </c>
      <c r="I34" s="14">
        <v>85.17</v>
      </c>
      <c r="J34" s="14">
        <f t="shared" si="9"/>
        <v>42.59</v>
      </c>
      <c r="K34" s="14">
        <f t="shared" si="10"/>
        <v>81.34</v>
      </c>
      <c r="L34" s="16">
        <f>RANK(K34,$K$31:$K$34,0)</f>
        <v>4</v>
      </c>
      <c r="M34" s="16" t="s">
        <v>20</v>
      </c>
      <c r="N34" s="16">
        <v>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9"/>
      <c r="IC34" s="19"/>
      <c r="ID34" s="19"/>
      <c r="IE34" s="19"/>
      <c r="IF34" s="19"/>
      <c r="IG34" s="19"/>
      <c r="IH34" s="19"/>
      <c r="II34" s="19"/>
      <c r="IJ34" s="19"/>
    </row>
  </sheetData>
  <sheetProtection/>
  <mergeCells count="17">
    <mergeCell ref="A1:N1"/>
    <mergeCell ref="G2:H2"/>
    <mergeCell ref="I2:J2"/>
    <mergeCell ref="A2:A4"/>
    <mergeCell ref="B2:B4"/>
    <mergeCell ref="C2:C4"/>
    <mergeCell ref="D2:D4"/>
    <mergeCell ref="E2:E4"/>
    <mergeCell ref="F2:F4"/>
    <mergeCell ref="G3:G4"/>
    <mergeCell ref="N2:N4"/>
    <mergeCell ref="H3:H4"/>
    <mergeCell ref="I3:I4"/>
    <mergeCell ref="J3:J4"/>
    <mergeCell ref="K2:K4"/>
    <mergeCell ref="L2:L4"/>
    <mergeCell ref="M2:M4"/>
  </mergeCells>
  <printOptions gridLines="1"/>
  <pageMargins left="0.5902777777777778" right="0.3541666666666667" top="0.39305555555555555" bottom="0.3541666666666667" header="0.275" footer="0.2361111111111111"/>
  <pageSetup fitToHeight="0" fitToWidth="1" horizontalDpi="600" verticalDpi="600" orientation="portrait" paperSize="9" scale="7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2023-08-04T04:57:07Z</cp:lastPrinted>
  <dcterms:created xsi:type="dcterms:W3CDTF">2023-07-28T00:36:10Z</dcterms:created>
  <dcterms:modified xsi:type="dcterms:W3CDTF">2023-08-04T04:57:19Z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63AF90CB8F8147AAA25FB6B644EAE7D1_11</vt:lpwstr>
  </property>
  <property fmtid="{D5CDD505-2E9C-101B-9397-08002B2CF9AE}" pid="3" name="KSOProductBuildVer">
    <vt:lpwstr>2052-12.1.0.15120</vt:lpwstr>
  </property>
</Properties>
</file>