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20"/>
  </bookViews>
  <sheets>
    <sheet name="Sheet1" sheetId="1" r:id="rId1"/>
  </sheets>
  <definedNames>
    <definedName name="_xlnm._FilterDatabase" localSheetId="0" hidden="1">Sheet1!$A$4:$IU$23</definedName>
    <definedName name="_xlnm.Print_Titles" localSheetId="0">Sheet1!$2:$6</definedName>
  </definedNames>
  <calcPr calcId="144525"/>
</workbook>
</file>

<file path=xl/sharedStrings.xml><?xml version="1.0" encoding="utf-8"?>
<sst xmlns="http://schemas.openxmlformats.org/spreadsheetml/2006/main" count="44" uniqueCount="44">
  <si>
    <t>附件1</t>
  </si>
  <si>
    <t>2023年中央财政衔接推进乡村振兴（巩固脱贫成果与
乡村振兴任务）补助资金安排情况表</t>
  </si>
  <si>
    <t>[制表]农业处</t>
  </si>
  <si>
    <t xml:space="preserve"> 单位：万元</t>
  </si>
  <si>
    <t>单位编码</t>
  </si>
  <si>
    <t>单   位</t>
  </si>
  <si>
    <t>中央资金分配金额</t>
  </si>
  <si>
    <t>备 注</t>
  </si>
  <si>
    <t>合计</t>
  </si>
  <si>
    <t>提前下达</t>
  </si>
  <si>
    <t>此次下达</t>
  </si>
  <si>
    <t>其中：支持发展新型农村集体经济</t>
  </si>
  <si>
    <t>其中：人居环境整治督查奖励</t>
  </si>
  <si>
    <t xml:space="preserve">    贵阳市</t>
  </si>
  <si>
    <t>901105001</t>
  </si>
  <si>
    <t xml:space="preserve">      贵阳市本级</t>
  </si>
  <si>
    <t>贵安新区</t>
  </si>
  <si>
    <t xml:space="preserve">      贵阳市区县合计</t>
  </si>
  <si>
    <t xml:space="preserve">      其中：非省直管县小计</t>
  </si>
  <si>
    <t xml:space="preserve">            省直管县小计</t>
  </si>
  <si>
    <t>901006105001</t>
  </si>
  <si>
    <t xml:space="preserve">        乌当区</t>
  </si>
  <si>
    <t>901004105001</t>
  </si>
  <si>
    <t xml:space="preserve">        花溪区</t>
  </si>
  <si>
    <t>901005105001</t>
  </si>
  <si>
    <t xml:space="preserve">        白云区</t>
  </si>
  <si>
    <t>901003105001</t>
  </si>
  <si>
    <t xml:space="preserve">        南明区</t>
  </si>
  <si>
    <t>901002105001</t>
  </si>
  <si>
    <t xml:space="preserve">        云岩区</t>
  </si>
  <si>
    <t>901009105001</t>
  </si>
  <si>
    <t xml:space="preserve">        清镇市△</t>
  </si>
  <si>
    <t>901010105001</t>
  </si>
  <si>
    <t xml:space="preserve">        开阳县△</t>
  </si>
  <si>
    <t>901012105001</t>
  </si>
  <si>
    <t xml:space="preserve">        修文县△</t>
  </si>
  <si>
    <t>901011105001</t>
  </si>
  <si>
    <t xml:space="preserve">        息烽县△</t>
  </si>
  <si>
    <t>901013105001</t>
  </si>
  <si>
    <t xml:space="preserve">        观山湖区</t>
  </si>
  <si>
    <t>901015105001</t>
  </si>
  <si>
    <t xml:space="preserve">        贵阳经济技术开发区</t>
  </si>
  <si>
    <t>901014105001</t>
  </si>
  <si>
    <t xml:space="preserve">        贵阳综合保税区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</si>
</sst>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sz val="14"/>
      <name val="宋体"/>
      <charset val="134"/>
    </font>
    <font>
      <sz val="16"/>
      <name val="黑体"/>
      <charset val="134"/>
    </font>
    <font>
      <sz val="14"/>
      <name val="黑体"/>
      <charset val="134"/>
    </font>
    <font>
      <b/>
      <sz val="20"/>
      <name val="宋体"/>
      <charset val="134"/>
    </font>
    <font>
      <sz val="16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9" borderId="10" applyNumberFormat="0" applyFont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0" fillId="13" borderId="13" applyNumberFormat="0" applyAlignment="0" applyProtection="0">
      <alignment vertical="center"/>
    </xf>
    <xf numFmtId="0" fontId="21" fillId="13" borderId="9" applyNumberFormat="0" applyAlignment="0" applyProtection="0">
      <alignment vertical="center"/>
    </xf>
    <xf numFmtId="0" fontId="22" fillId="14" borderId="14" applyNumberForma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/>
    <xf numFmtId="0" fontId="0" fillId="0" borderId="0" xfId="0" applyFill="1">
      <alignment vertical="center"/>
    </xf>
    <xf numFmtId="0" fontId="3" fillId="0" borderId="0" xfId="0" applyFont="1" applyFill="1" applyBorder="1" applyAlignment="1"/>
    <xf numFmtId="0" fontId="4" fillId="0" borderId="0" xfId="0" applyFont="1" applyFill="1" applyBorder="1" applyAlignment="1"/>
    <xf numFmtId="0" fontId="5" fillId="0" borderId="0" xfId="0" applyFont="1" applyFill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right"/>
    </xf>
    <xf numFmtId="0" fontId="6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3" fontId="7" fillId="0" borderId="7" xfId="0" applyNumberFormat="1" applyFont="1" applyFill="1" applyBorder="1" applyAlignment="1" applyProtection="1">
      <alignment horizontal="left" vertical="center"/>
    </xf>
    <xf numFmtId="176" fontId="7" fillId="0" borderId="7" xfId="0" applyNumberFormat="1" applyFont="1" applyFill="1" applyBorder="1" applyAlignment="1">
      <alignment horizontal="right" wrapText="1"/>
    </xf>
    <xf numFmtId="176" fontId="7" fillId="3" borderId="7" xfId="0" applyNumberFormat="1" applyFont="1" applyFill="1" applyBorder="1" applyAlignment="1">
      <alignment horizontal="right" wrapText="1"/>
    </xf>
    <xf numFmtId="176" fontId="7" fillId="0" borderId="7" xfId="0" applyNumberFormat="1" applyFont="1" applyFill="1" applyBorder="1" applyAlignment="1">
      <alignment wrapText="1"/>
    </xf>
    <xf numFmtId="49" fontId="1" fillId="0" borderId="8" xfId="0" applyNumberFormat="1" applyFont="1" applyFill="1" applyBorder="1" applyAlignment="1">
      <alignment horizontal="left"/>
    </xf>
    <xf numFmtId="176" fontId="7" fillId="0" borderId="7" xfId="0" applyNumberFormat="1" applyFont="1" applyFill="1" applyBorder="1" applyAlignment="1">
      <alignment horizontal="right" vertical="center" wrapText="1"/>
    </xf>
    <xf numFmtId="176" fontId="7" fillId="3" borderId="7" xfId="0" applyNumberFormat="1" applyFont="1" applyFill="1" applyBorder="1" applyAlignment="1">
      <alignment horizontal="right" vertical="center" wrapText="1"/>
    </xf>
    <xf numFmtId="176" fontId="7" fillId="0" borderId="7" xfId="0" applyNumberFormat="1" applyFont="1" applyFill="1" applyBorder="1" applyAlignment="1">
      <alignment vertical="center" wrapText="1"/>
    </xf>
    <xf numFmtId="0" fontId="7" fillId="0" borderId="7" xfId="0" applyFont="1" applyFill="1" applyBorder="1" applyAlignment="1">
      <alignment wrapText="1"/>
    </xf>
    <xf numFmtId="49" fontId="1" fillId="0" borderId="0" xfId="0" applyNumberFormat="1" applyFont="1" applyFill="1" applyBorder="1" applyAlignment="1">
      <alignment horizontal="lef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3"/>
  <sheetViews>
    <sheetView tabSelected="1" workbookViewId="0">
      <pane ySplit="4" topLeftCell="A5" activePane="bottomLeft" state="frozen"/>
      <selection/>
      <selection pane="bottomLeft" activeCell="H16" sqref="H16"/>
    </sheetView>
  </sheetViews>
  <sheetFormatPr defaultColWidth="10" defaultRowHeight="15.6" outlineLevelCol="7"/>
  <cols>
    <col min="1" max="1" width="15.4166666666667" style="1" hidden="1" customWidth="1"/>
    <col min="2" max="2" width="29.2222222222222" style="1" customWidth="1"/>
    <col min="3" max="3" width="13.25" style="1" customWidth="1"/>
    <col min="4" max="5" width="10.3796296296296" style="1" customWidth="1"/>
    <col min="6" max="6" width="14" style="1" customWidth="1"/>
    <col min="7" max="7" width="12.25" style="1" customWidth="1"/>
    <col min="8" max="8" width="8.87962962962963" style="1" customWidth="1"/>
    <col min="9" max="255" width="10" style="1"/>
    <col min="256" max="16384" width="10" style="3"/>
  </cols>
  <sheetData>
    <row r="1" ht="31" customHeight="1" spans="2:6">
      <c r="B1" s="4" t="s">
        <v>0</v>
      </c>
      <c r="C1" s="5"/>
      <c r="F1" s="5"/>
    </row>
    <row r="2" s="1" customFormat="1" ht="70" customHeight="1" spans="2:8">
      <c r="B2" s="6" t="s">
        <v>1</v>
      </c>
      <c r="C2" s="6"/>
      <c r="D2" s="6"/>
      <c r="E2" s="6"/>
      <c r="F2" s="6"/>
      <c r="G2" s="6"/>
      <c r="H2" s="6"/>
    </row>
    <row r="3" s="1" customFormat="1" ht="23.25" customHeight="1" spans="2:8">
      <c r="B3" s="7" t="s">
        <v>2</v>
      </c>
      <c r="C3" s="7"/>
      <c r="F3" s="7"/>
      <c r="H3" s="8" t="s">
        <v>3</v>
      </c>
    </row>
    <row r="4" s="2" customFormat="1" ht="27" customHeight="1" spans="1:8">
      <c r="A4" s="2" t="s">
        <v>4</v>
      </c>
      <c r="B4" s="9" t="s">
        <v>5</v>
      </c>
      <c r="C4" s="10" t="s">
        <v>6</v>
      </c>
      <c r="D4" s="11"/>
      <c r="E4" s="11"/>
      <c r="F4" s="11"/>
      <c r="G4" s="11"/>
      <c r="H4" s="12" t="s">
        <v>7</v>
      </c>
    </row>
    <row r="5" s="2" customFormat="1" ht="26" customHeight="1" spans="2:8">
      <c r="B5" s="13"/>
      <c r="C5" s="14" t="s">
        <v>8</v>
      </c>
      <c r="F5" s="15" t="s">
        <v>9</v>
      </c>
      <c r="G5" s="16" t="s">
        <v>10</v>
      </c>
      <c r="H5" s="17"/>
    </row>
    <row r="6" s="2" customFormat="1" ht="76" customHeight="1" spans="2:8">
      <c r="B6" s="18"/>
      <c r="C6" s="19"/>
      <c r="D6" s="20" t="s">
        <v>11</v>
      </c>
      <c r="E6" s="20" t="s">
        <v>12</v>
      </c>
      <c r="F6" s="19"/>
      <c r="G6" s="21"/>
      <c r="H6" s="22"/>
    </row>
    <row r="7" s="2" customFormat="1" ht="20.1" customHeight="1" spans="2:8">
      <c r="B7" s="23" t="s">
        <v>13</v>
      </c>
      <c r="C7" s="24">
        <f t="shared" ref="C7:C32" si="0">F7+G7</f>
        <v>21315</v>
      </c>
      <c r="D7" s="24">
        <f>D8+D9</f>
        <v>3850</v>
      </c>
      <c r="E7" s="24"/>
      <c r="F7" s="24">
        <f>F8+F9</f>
        <v>14673</v>
      </c>
      <c r="G7" s="25">
        <f>G8+G9</f>
        <v>6642</v>
      </c>
      <c r="H7" s="26"/>
    </row>
    <row r="8" s="2" customFormat="1" ht="25" customHeight="1" spans="1:8">
      <c r="A8" s="27" t="s">
        <v>14</v>
      </c>
      <c r="B8" s="23" t="s">
        <v>15</v>
      </c>
      <c r="C8" s="28">
        <f t="shared" si="0"/>
        <v>385</v>
      </c>
      <c r="D8" s="28">
        <v>350</v>
      </c>
      <c r="E8" s="24"/>
      <c r="F8" s="28"/>
      <c r="G8" s="29">
        <v>385</v>
      </c>
      <c r="H8" s="30" t="s">
        <v>16</v>
      </c>
    </row>
    <row r="9" s="2" customFormat="1" ht="20.1" customHeight="1" spans="2:8">
      <c r="B9" s="23" t="s">
        <v>17</v>
      </c>
      <c r="C9" s="24">
        <f t="shared" si="0"/>
        <v>20930</v>
      </c>
      <c r="D9" s="24">
        <f>D10+D11</f>
        <v>3500</v>
      </c>
      <c r="E9" s="24"/>
      <c r="F9" s="24">
        <f>F10+F11</f>
        <v>14673</v>
      </c>
      <c r="G9" s="25">
        <f>G10+G11</f>
        <v>6257</v>
      </c>
      <c r="H9" s="26"/>
    </row>
    <row r="10" s="2" customFormat="1" ht="20.1" customHeight="1" spans="2:8">
      <c r="B10" s="23" t="s">
        <v>18</v>
      </c>
      <c r="C10" s="24">
        <f t="shared" si="0"/>
        <v>7566</v>
      </c>
      <c r="D10" s="24">
        <f>SUM(D12:D16)+D21+D22+D23</f>
        <v>700</v>
      </c>
      <c r="E10" s="24"/>
      <c r="F10" s="24">
        <f>SUM(F12:F16)+F21+F22+F23</f>
        <v>6819</v>
      </c>
      <c r="G10" s="25">
        <f>SUM(G12:G16)+G21+G22+G23</f>
        <v>747</v>
      </c>
      <c r="H10" s="26"/>
    </row>
    <row r="11" s="2" customFormat="1" ht="20.1" customHeight="1" spans="2:8">
      <c r="B11" s="23" t="s">
        <v>19</v>
      </c>
      <c r="C11" s="24">
        <f t="shared" si="0"/>
        <v>13364</v>
      </c>
      <c r="D11" s="24">
        <f>SUM(D17:D20)</f>
        <v>2800</v>
      </c>
      <c r="E11" s="24"/>
      <c r="F11" s="24">
        <f>SUM(F17:F20)</f>
        <v>7854</v>
      </c>
      <c r="G11" s="25">
        <f>SUM(G17:G20)</f>
        <v>5510</v>
      </c>
      <c r="H11" s="26"/>
    </row>
    <row r="12" s="2" customFormat="1" ht="20.1" customHeight="1" spans="1:8">
      <c r="A12" s="27" t="s">
        <v>20</v>
      </c>
      <c r="B12" s="23" t="s">
        <v>21</v>
      </c>
      <c r="C12" s="24">
        <f t="shared" si="0"/>
        <v>2089</v>
      </c>
      <c r="D12" s="24">
        <v>350</v>
      </c>
      <c r="E12" s="24"/>
      <c r="F12" s="24">
        <v>1722</v>
      </c>
      <c r="G12" s="25">
        <v>367</v>
      </c>
      <c r="H12" s="26"/>
    </row>
    <row r="13" s="2" customFormat="1" ht="20.1" customHeight="1" spans="1:8">
      <c r="A13" s="27" t="s">
        <v>22</v>
      </c>
      <c r="B13" s="23" t="s">
        <v>23</v>
      </c>
      <c r="C13" s="24">
        <f t="shared" si="0"/>
        <v>2260</v>
      </c>
      <c r="D13" s="24">
        <v>350</v>
      </c>
      <c r="E13" s="24"/>
      <c r="F13" s="24">
        <v>1892</v>
      </c>
      <c r="G13" s="25">
        <v>368</v>
      </c>
      <c r="H13" s="26"/>
    </row>
    <row r="14" s="2" customFormat="1" ht="20.1" customHeight="1" spans="1:8">
      <c r="A14" s="27" t="s">
        <v>24</v>
      </c>
      <c r="B14" s="23" t="s">
        <v>25</v>
      </c>
      <c r="C14" s="24">
        <f t="shared" si="0"/>
        <v>1558</v>
      </c>
      <c r="D14" s="24">
        <v>0</v>
      </c>
      <c r="E14" s="24"/>
      <c r="F14" s="24">
        <v>1558</v>
      </c>
      <c r="G14" s="25">
        <v>0</v>
      </c>
      <c r="H14" s="26"/>
    </row>
    <row r="15" s="2" customFormat="1" ht="20.1" customHeight="1" spans="1:8">
      <c r="A15" s="27" t="s">
        <v>26</v>
      </c>
      <c r="B15" s="23" t="s">
        <v>27</v>
      </c>
      <c r="C15" s="24">
        <f t="shared" si="0"/>
        <v>0</v>
      </c>
      <c r="D15" s="24">
        <v>0</v>
      </c>
      <c r="E15" s="24"/>
      <c r="F15" s="24"/>
      <c r="G15" s="25">
        <v>0</v>
      </c>
      <c r="H15" s="26"/>
    </row>
    <row r="16" s="2" customFormat="1" ht="20.1" customHeight="1" spans="1:8">
      <c r="A16" s="27" t="s">
        <v>28</v>
      </c>
      <c r="B16" s="23" t="s">
        <v>29</v>
      </c>
      <c r="C16" s="24">
        <f t="shared" si="0"/>
        <v>0</v>
      </c>
      <c r="D16" s="24">
        <v>0</v>
      </c>
      <c r="E16" s="24"/>
      <c r="F16" s="24"/>
      <c r="G16" s="25">
        <v>0</v>
      </c>
      <c r="H16" s="26"/>
    </row>
    <row r="17" s="2" customFormat="1" ht="20.1" customHeight="1" spans="1:8">
      <c r="A17" s="27" t="s">
        <v>30</v>
      </c>
      <c r="B17" s="23" t="s">
        <v>31</v>
      </c>
      <c r="C17" s="24">
        <f t="shared" si="0"/>
        <v>4249</v>
      </c>
      <c r="D17" s="24">
        <v>700</v>
      </c>
      <c r="E17" s="24"/>
      <c r="F17" s="24">
        <v>2002</v>
      </c>
      <c r="G17" s="25">
        <v>2247</v>
      </c>
      <c r="H17" s="26"/>
    </row>
    <row r="18" s="2" customFormat="1" ht="20.1" customHeight="1" spans="1:8">
      <c r="A18" s="27" t="s">
        <v>32</v>
      </c>
      <c r="B18" s="23" t="s">
        <v>33</v>
      </c>
      <c r="C18" s="24">
        <f t="shared" si="0"/>
        <v>2963</v>
      </c>
      <c r="D18" s="24">
        <v>700</v>
      </c>
      <c r="E18" s="24"/>
      <c r="F18" s="24">
        <v>2215</v>
      </c>
      <c r="G18" s="25">
        <v>748</v>
      </c>
      <c r="H18" s="26"/>
    </row>
    <row r="19" s="2" customFormat="1" ht="20.1" customHeight="1" spans="1:8">
      <c r="A19" s="27" t="s">
        <v>34</v>
      </c>
      <c r="B19" s="23" t="s">
        <v>35</v>
      </c>
      <c r="C19" s="24">
        <f t="shared" si="0"/>
        <v>3163</v>
      </c>
      <c r="D19" s="24">
        <v>700</v>
      </c>
      <c r="E19" s="24"/>
      <c r="F19" s="24">
        <v>1834</v>
      </c>
      <c r="G19" s="25">
        <v>1329</v>
      </c>
      <c r="H19" s="26"/>
    </row>
    <row r="20" s="2" customFormat="1" ht="20.1" customHeight="1" spans="1:8">
      <c r="A20" s="27" t="s">
        <v>36</v>
      </c>
      <c r="B20" s="23" t="s">
        <v>37</v>
      </c>
      <c r="C20" s="24">
        <f t="shared" si="0"/>
        <v>2989</v>
      </c>
      <c r="D20" s="24">
        <v>700</v>
      </c>
      <c r="E20" s="24"/>
      <c r="F20" s="24">
        <v>1803</v>
      </c>
      <c r="G20" s="25">
        <v>1186</v>
      </c>
      <c r="H20" s="26"/>
    </row>
    <row r="21" s="2" customFormat="1" ht="20.1" customHeight="1" spans="1:8">
      <c r="A21" s="27" t="s">
        <v>38</v>
      </c>
      <c r="B21" s="23" t="s">
        <v>39</v>
      </c>
      <c r="C21" s="24">
        <f t="shared" si="0"/>
        <v>1659</v>
      </c>
      <c r="D21" s="24">
        <v>0</v>
      </c>
      <c r="E21" s="24"/>
      <c r="F21" s="24">
        <v>1647</v>
      </c>
      <c r="G21" s="25">
        <v>12</v>
      </c>
      <c r="H21" s="26"/>
    </row>
    <row r="22" s="2" customFormat="1" ht="20.1" customHeight="1" spans="1:8">
      <c r="A22" s="27" t="s">
        <v>40</v>
      </c>
      <c r="B22" s="23" t="s">
        <v>41</v>
      </c>
      <c r="C22" s="24">
        <f t="shared" si="0"/>
        <v>0</v>
      </c>
      <c r="D22" s="24"/>
      <c r="E22" s="24"/>
      <c r="F22" s="31"/>
      <c r="G22" s="31"/>
      <c r="H22" s="26"/>
    </row>
    <row r="23" s="2" customFormat="1" ht="20.1" customHeight="1" spans="1:8">
      <c r="A23" s="32" t="s">
        <v>42</v>
      </c>
      <c r="B23" s="23" t="s">
        <v>43</v>
      </c>
      <c r="C23" s="24">
        <f t="shared" si="0"/>
        <v>0</v>
      </c>
      <c r="D23" s="24"/>
      <c r="E23" s="24"/>
      <c r="F23" s="31"/>
      <c r="G23" s="31"/>
      <c r="H23" s="26"/>
    </row>
  </sheetData>
  <autoFilter ref="A4:IU23">
    <extLst/>
  </autoFilter>
  <mergeCells count="7">
    <mergeCell ref="B2:H2"/>
    <mergeCell ref="C4:G4"/>
    <mergeCell ref="B4:B6"/>
    <mergeCell ref="C5:C6"/>
    <mergeCell ref="F5:F6"/>
    <mergeCell ref="G5:G6"/>
    <mergeCell ref="H4:H6"/>
  </mergeCells>
  <printOptions horizontalCentered="1"/>
  <pageMargins left="0.432638888888889" right="0.156944444444444" top="0.432638888888889" bottom="1" header="0.5" footer="0.5"/>
  <pageSetup paperSize="9" orientation="portrait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ysgz</dc:creator>
  <cp:lastModifiedBy>Administrator</cp:lastModifiedBy>
  <dcterms:created xsi:type="dcterms:W3CDTF">2022-11-30T19:06:00Z</dcterms:created>
  <dcterms:modified xsi:type="dcterms:W3CDTF">2023-05-18T07:16:42Z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AD5014D980784341830FA2E12A3367D6_12</vt:lpwstr>
  </property>
</Properties>
</file>