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乡镇" sheetId="9" r:id="rId1"/>
  </sheets>
  <definedNames>
    <definedName name="_xlnm._FilterDatabase" localSheetId="0" hidden="1">乡镇!$A$3:$W$106</definedName>
    <definedName name="_xlnm.Print_Titles" localSheetId="0">乡镇!$2:$3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<sst xmlns="http://schemas.openxmlformats.org/spreadsheetml/2006/main" count="1256" uniqueCount="378">
  <si>
    <t>开阳县2025年中央财政衔接推进乡村振兴（巩固拓展脱贫攻坚成果和乡村振兴任务）补助资金项目批复表</t>
  </si>
  <si>
    <t>序号</t>
  </si>
  <si>
    <t>乡镇
（街道）</t>
  </si>
  <si>
    <t>项目名称</t>
  </si>
  <si>
    <t>项目类型</t>
  </si>
  <si>
    <t>项目二级类型</t>
  </si>
  <si>
    <t>项目子类型</t>
  </si>
  <si>
    <t>实施地点</t>
  </si>
  <si>
    <t>建设内容及规模</t>
  </si>
  <si>
    <t>建设性质</t>
  </si>
  <si>
    <t>项目投资</t>
  </si>
  <si>
    <t>项目实施单位</t>
  </si>
  <si>
    <t>责任人</t>
  </si>
  <si>
    <t>行业主管部门</t>
  </si>
  <si>
    <t>受益农户  (户)</t>
  </si>
  <si>
    <t>受益农户(人)</t>
  </si>
  <si>
    <t>脱贫农户  (户)</t>
  </si>
  <si>
    <t>脱贫农户(人)</t>
  </si>
  <si>
    <t>监测农户  (户)</t>
  </si>
  <si>
    <t>监测农户(人)</t>
  </si>
  <si>
    <t>备注</t>
  </si>
  <si>
    <t>总投资</t>
  </si>
  <si>
    <t>直接工程费用</t>
  </si>
  <si>
    <t>独立费用</t>
  </si>
  <si>
    <t>合计</t>
  </si>
  <si>
    <t>一、易地扶贫搬迁后续发展</t>
  </si>
  <si>
    <t>紫兴街道</t>
  </si>
  <si>
    <t>东湖社区易地扶贫搬迁安置点标准厂房仓库建设项目</t>
  </si>
  <si>
    <t>产业发展</t>
  </si>
  <si>
    <t>加工流通项目</t>
  </si>
  <si>
    <t>市场建设和农村物流</t>
  </si>
  <si>
    <t>东湖社区</t>
  </si>
  <si>
    <t>新建仓库699.6㎡，堡坎长26m，高7.5m。</t>
  </si>
  <si>
    <t>新建</t>
  </si>
  <si>
    <t>紫兴街道办事处</t>
  </si>
  <si>
    <t>强 磊</t>
  </si>
  <si>
    <t>开阳县农业农村局</t>
  </si>
  <si>
    <t>聂小玻</t>
  </si>
  <si>
    <t>东湖社区易地扶贫搬迁安置点小吃摊点建设项目</t>
  </si>
  <si>
    <t>加工业</t>
  </si>
  <si>
    <t>新建小吃摊点便民服务市场210㎡及水电等配套设施。</t>
  </si>
  <si>
    <t>强  磊</t>
  </si>
  <si>
    <t>东湖社区促进就业服务项目</t>
  </si>
  <si>
    <t>易地扶贫后扶</t>
  </si>
  <si>
    <t>“一站式”社区综合服务设施建设</t>
  </si>
  <si>
    <t>外出务工人员家庭留守老人群体采购安装养老服务管理系统及设施设备。</t>
  </si>
  <si>
    <t>二、新型农村集体经济</t>
  </si>
  <si>
    <t>高寨乡</t>
  </si>
  <si>
    <t>高寨乡大冲村生猪养殖场建设项目</t>
  </si>
  <si>
    <t>新型农村集体经济发展项目</t>
  </si>
  <si>
    <t>生猪养殖场新建圈舍1500平方、新建管理房80方米。</t>
  </si>
  <si>
    <t>高寨乡人民政府</t>
  </si>
  <si>
    <t>许艳莉</t>
  </si>
  <si>
    <t>村集体经济项目</t>
  </si>
  <si>
    <t>禾丰乡</t>
  </si>
  <si>
    <t>穿洞村集体经济仓储物流项目</t>
  </si>
  <si>
    <t>穿洞村</t>
  </si>
  <si>
    <t>新建厂房（仓储）1000平米（含水电安装及装修）。</t>
  </si>
  <si>
    <t>禾丰乡人民政府</t>
  </si>
  <si>
    <t>罗  迪</t>
  </si>
  <si>
    <t>龙岗镇</t>
  </si>
  <si>
    <t>一村中药材粗加工建设项目</t>
  </si>
  <si>
    <t>一村</t>
  </si>
  <si>
    <t>1.建设钢架厂房1000㎡（含门窗、卫生间），场地硬化1500㎡；2.采购骨碎补加工机1台、骨碎补滚动筛1台、切片切丁机2台、色选机1台、叉车1台、锅炉1台、蒸柜1台、振动筛1台、操作台10个、凳子60个、削皮刀200把、烘干设备租赁及安装1套；3.管理用房改造1栋（长23.4米，宽5.2米，整体加高1米，换盖琉璃瓦，换6套门窗及水电安装），供电及供水设施各一套。</t>
  </si>
  <si>
    <t>龙岗镇人民政府</t>
  </si>
  <si>
    <t>杨  扬</t>
  </si>
  <si>
    <t>龙水乡</t>
  </si>
  <si>
    <t>龙水乡花山村蜂糖李定制果园壮大村集体经济项目</t>
  </si>
  <si>
    <t>花山村</t>
  </si>
  <si>
    <t>50m3高位水池一座、防雹网14403.88m2、围网1105.31m、pe管（DN32）安装2911.31m、pe管（DN75）安装1323m、喷头（铜质旋转喷头、DN20) 1169个、闸阀井8座、电动修枝剪5把、复合肥10吨、有机肥20吨、农药1项（25g/L溴氰菊酯/250ml 128瓶、25%吡唑醚菌酯/100ml  180瓶）、割草机5台、电动打药机2台</t>
  </si>
  <si>
    <t>龙水乡人民政府</t>
  </si>
  <si>
    <t>高照志</t>
  </si>
  <si>
    <t>毛云乡</t>
  </si>
  <si>
    <t>簸箕村中药材加工建设项目</t>
  </si>
  <si>
    <t>簸箕村</t>
  </si>
  <si>
    <t>采购通用震动筛1套,滚筛1个,切丝机2台,切块机2台,加工设备3套,锅炉1个,地磅1套,小电子秤5台,新建钢结构厂房300平方米1个,采购输送带1套,削皮刀50盒,风选机1台,蒸箱1台，色选型选机1台,塑料框100个。</t>
  </si>
  <si>
    <t>毛云乡人民政府</t>
  </si>
  <si>
    <t>李  宇</t>
  </si>
  <si>
    <t>楠木渡镇</t>
  </si>
  <si>
    <t>临江村烘干厂房及配套设备项目</t>
  </si>
  <si>
    <t>临江村</t>
  </si>
  <si>
    <t>新建粮食储存仓库528㎡及水电配套设施建设；新建生物颗粒燃料式粮食烘干线生产两套（日烘干量35吨）。</t>
  </si>
  <si>
    <t>楠木渡镇人民政府</t>
  </si>
  <si>
    <t>吴兴江</t>
  </si>
  <si>
    <t>中合村茯苓种植及厂房配套设备项目</t>
  </si>
  <si>
    <t>中合村</t>
  </si>
  <si>
    <t>新建钢架棚429.5㎡及供排水设施；采购茯苓清洗机1台，切片、切丁机2台；发展茯苓林下种植及管护，面积200亩。</t>
  </si>
  <si>
    <t>双流镇</t>
  </si>
  <si>
    <t>双流镇三合村村集体土地资源利用及新型移动设施建设项目</t>
  </si>
  <si>
    <t>三合村</t>
  </si>
  <si>
    <t>新建5处个性化可移动组合设施，共计面积134平方米。</t>
  </si>
  <si>
    <t>双流镇人民政府</t>
  </si>
  <si>
    <t>尚  翔</t>
  </si>
  <si>
    <t>宅吉乡</t>
  </si>
  <si>
    <t>宅吉乡保星村生猪养殖场建设项目</t>
  </si>
  <si>
    <t>保星村</t>
  </si>
  <si>
    <t>生猪养殖场建设，面积1500平方米。</t>
  </si>
  <si>
    <t>宅吉乡人民政府</t>
  </si>
  <si>
    <t>何籽娴</t>
  </si>
  <si>
    <t>三、因素分配</t>
  </si>
  <si>
    <t>冯三镇</t>
  </si>
  <si>
    <t>冯三镇2025年生猪、肉牛、肉鸡养殖到户产业奖补项目</t>
  </si>
  <si>
    <t>生产项目</t>
  </si>
  <si>
    <t>养殖业基地</t>
  </si>
  <si>
    <t>毛力村、金龙村、马江村、新华村、堕秧村、双山村、安坪村、辉黔村、毛坪村、四坪村</t>
  </si>
  <si>
    <t>冯三镇曹利等72户脱贫户、李光兵等20户监测对象养殖生猪446头，肉鸡1939只，肉牛38头（其中毛力村生猪养殖87头，鸡仔养殖20只，肉牛养殖9头；金龙村生猪养殖51头，鸡仔养殖350只，肉牛养殖6头；马江村生猪养殖82头，鸡仔养殖402只，肉牛养殖8头；新华村生猪养殖29头，鸡仔养殖357只，肉牛养殖1头；堕秧村生猪养殖20头，鸡仔养殖220只，肉牛养殖1头；双山村生猪养殖24头，鸡仔养殖50只，肉牛养殖1头；安坪村生猪养殖57头，鸡仔养殖130只，肉牛养殖2头；辉黔村生猪养殖25头，鸡仔养殖190只，肉牛养殖5头；毛坪村生猪养殖36头，鸡仔养殖50只，肉牛养殖3头；四坪村生猪养殖35头，鸡仔养殖170只，肉牛养殖2头）。</t>
  </si>
  <si>
    <t>冯三镇人民政府</t>
  </si>
  <si>
    <t>黄仕用</t>
  </si>
  <si>
    <t>冯三镇2025年辣椒、马铃薯、红薯种植到户产业奖补项目</t>
  </si>
  <si>
    <t>种植业基地</t>
  </si>
  <si>
    <t>冯三镇杨顺学等38户脱贫户、尚礼清等9户监测对象种植辣椒126亩，马铃薯34亩，红薯46亩（其中毛力村辣椒种植41亩，马铃薯种植3.5亩，红薯种植7亩；金龙村辣椒种植15亩，马铃薯种植6亩，红薯种植11亩；马江村辣椒种植26亩，马铃薯种植2亩，红薯种植2亩；新华村马铃薯种植8亩，红薯种植8亩；堕秧村辣椒种植5亩，马铃薯种植1亩，红薯种植1亩；双山村马铃薯种植3亩，红薯种植3亩；安坪村辣椒种植8亩，马铃薯种植6亩，红薯种植5亩；辉黔村辣椒种植15亩，马铃薯种植2.5亩，红薯种植5亩；毛坪村辣椒种植8亩；四坪村辣椒种植8亩，马铃薯种植2亩，红薯种植4亩）。</t>
  </si>
  <si>
    <t>高寨乡2025年养殖到户产业奖补项目</t>
  </si>
  <si>
    <t>高寨村、牌坊村、大冲村、石头村、久场村、平寨村、杠寨村、谷丰村</t>
  </si>
  <si>
    <t xml:space="preserve">高寨乡徐海元等323户脱贫户、王家友等52户监测对象生猪养殖1125头，肉牛养殖218头，肉鸡养殖735羽，羊养殖60只（其中高寨村生猪养殖80头、肉牛养殖10头；大冲村生猪养殖100头、肉鸡养殖70羽、肉牛养殖22头；牌坊村生猪养殖90头、肉牛养殖13头；石头村生猪养殖117头、肉牛养殖28头、肉鸡养殖100羽、肉羊10只；久场村生猪养殖110头、肉牛养殖9头、肉鸡养殖349羽；平寨村生猪养殖198头、肉牛养殖25头、肉鸡养殖146羽；杠寨村生猪养殖302头、肉牛养殖73头、肉鸡养殖40羽、羊养殖50只；谷丰村生猪养殖128头、肉牛养殖38头、肉鸡养殖30羽）。 </t>
  </si>
  <si>
    <t>高寨乡2025年种植到户产业奖补项目</t>
  </si>
  <si>
    <t>高寨村、石头村、谷丰村、杠寨村、平寨村</t>
  </si>
  <si>
    <t>高寨乡叶江成等28户脱贫户、邵秀权等8户监测对象辣椒种植234亩，生姜种植43亩（高寨村辣椒种植167亩；石头村生姜种植13亩；谷丰村生姜种植15亩，辣椒种植2亩；杠寨村辣椒种植65亩；平寨村生姜种植15亩）。</t>
  </si>
  <si>
    <t>禾丰乡2025年种植到户产业奖补项目</t>
  </si>
  <si>
    <t>长红村、典寨村、王车村、马头村、穿洞村、田冲村</t>
  </si>
  <si>
    <t>禾丰乡34户123人（其中脱贫户31户109人、监测对象3户14人），夏秋蔬菜14亩（其中：典寨村5亩，王车村9亩）  ，马铃薯种植60亩（其中：典寨村13亩，穿洞村1亩，马头村12亩，田冲村18亩，王车村13亩，长红村3亩）。</t>
  </si>
  <si>
    <t>禾丰乡2025年养殖到户产业奖补项目</t>
  </si>
  <si>
    <t xml:space="preserve">禾丰乡180户627人（其中脱贫户164户569人、监测对象16户58人）。生猪养殖511头（其中：穿洞村24头，田冲村138头、长红村100头，马头村63头，典寨村55头，王车村131头）；肉牛养殖160头（其中：穿洞村4头，田冲村48头、长红村22头，马头村15头，典寨村14头，王车村57头）；能繁母牛6头（见犊补母）（其中：典寨村2头，王车村2头、长红2头）；家禽养殖1900羽（其中：田冲村110羽、长红村370羽，马头村225羽，典寨村200羽，王车村995羽）；蜜蜂养殖74箱（其中：长红村25箱，马头村2箱，典寨村45箱，王车村2箱）；圈舍建设30平方米。    </t>
  </si>
  <si>
    <t>花梨镇</t>
  </si>
  <si>
    <t>花梨镇2025年养殖到户产业奖补项目</t>
  </si>
  <si>
    <t>清江村、翁昭村、花梨村、新山村、十字村、高坪村、建中村</t>
  </si>
  <si>
    <t>花梨镇7个行政村86户308人（其中脱贫户57户194人,监测对象29户114人）养殖生猪285头（其中：清江村36头，翁昭村35头，新山村45头，花梨村18头，高坪村45头，建中村48头，十字村58头），肉牛24头（其中：新山村9头，花梨村2头，十字村5头，高坪村8头），新修圈舍14平方米（其中：花梨村14㎡）。</t>
  </si>
  <si>
    <t>花梨镇人民政府</t>
  </si>
  <si>
    <t>李胜利</t>
  </si>
  <si>
    <t>金中镇</t>
  </si>
  <si>
    <t>金中镇2025年生猪、肉牛到户产业奖补项目</t>
  </si>
  <si>
    <t>金华村、茅坡村、寨子村、岩脚村、茶园村</t>
  </si>
  <si>
    <t>金中镇安礼宇等15户脱贫户、3户监测对象养殖生猪32头（其中：金华村6头，寨子村8头，茅坡村18头），养殖肉牛7头（寨子村1头，茶园村1头，岩脚村1头，茅坡村4头），草鱼养殖4000尾（岩脚村4000尾）。</t>
  </si>
  <si>
    <t>金中镇人民政府</t>
  </si>
  <si>
    <t>李  昕</t>
  </si>
  <si>
    <t>龙岗镇2025年养殖到户产业奖补项目</t>
  </si>
  <si>
    <t>龙岗镇尹阳坤等107户生猪养殖279头（其中一村25头，二村30头，大荆村25头，坝子村72头，大水塘17头，大石板村22头，卡比村48头，立京村16头，格林村24头）,养鸡610羽（其中一村240羽，大荆村50羽，坝子村180羽，卡比村110羽，格林村20羽，大鸭村10羽）,养鸭100羽（大鸭村100羽），羊养殖11头（大荆村5头，大石板村6头），肉牛养殖44头（其中一村2头，二村1头，大荆村4头，坝子村16头，大水塘3头，大石板村8头，卡比村8头，格林村2头），坝子村新建圈舍20个平方米。</t>
  </si>
  <si>
    <t>龙水乡2025年到户产业奖补项目</t>
  </si>
  <si>
    <t>和平村、新场村、花山村、龙江村、龙溪村</t>
  </si>
  <si>
    <t>龙水乡42户脱贫户、3户监测对象生猪养殖111头，肉牛养殖10头，肉鸡养殖160只，鱼饲料2吨，肉鸭养殖50只(其中和平村生猪养殖21头、肉鸡养殖70只；花山村生猪养殖10头；龙江村生猪养殖11头；龙溪村生猪养殖8头、肉鸡养殖20只；新场村肉鸡养殖70只、肉牛养殖10头、生猪养殖61头、鱼饲料2吨)。</t>
  </si>
  <si>
    <t>毛云乡生猪、肉牛养殖到户产业奖补项目</t>
  </si>
  <si>
    <t>毛栗庄村、簸箕村、鲁底村、黄孔村</t>
  </si>
  <si>
    <t>毛云乡45户脱贫户、21户监测对象生猪养殖135头（其中：簸箕村33头，鲁底村50头，毛栗庄村42头，黄孔村10头），肉牛养殖93头（其中：簸箕村26头，鲁底村37头，毛栗庄村22头，黄孔村8头）。</t>
  </si>
  <si>
    <t>米坪乡</t>
  </si>
  <si>
    <t>米坪乡2025年养殖到户产业奖补项目</t>
  </si>
  <si>
    <t xml:space="preserve">大坪村   泥池村   新南村   伍寨村   大坝村   云湾村   米坪村      </t>
  </si>
  <si>
    <t>米坪乡45户脱贫户、16户监测对象生猪养殖140头（大坝村27头、大坪村18头、米坪村14头、泥池村18头、伍寨村17头、新南村16头和云湾村30头），肉牛养殖72头（大坝村13头、大坪村9头、米坪村10头、泥池村14头、伍寨村8头、新南村6头和云湾村12头），能繁母牛见犊补母4头（米坪村3头、云湾村1头），蜜蜂5箱（伍寨村），家禽65羽（大坝村30羽、伍寨村20羽、云湾村15羽）。</t>
  </si>
  <si>
    <t>米坪乡人民政府</t>
  </si>
  <si>
    <t>刘  倩</t>
  </si>
  <si>
    <t>南江乡</t>
  </si>
  <si>
    <t>南江乡肉牛、生猪、家禽到户产业奖补项目</t>
  </si>
  <si>
    <t>龙广村
苗寨村
毛家院村
南江村
双塘村
新隆村</t>
  </si>
  <si>
    <t>南江乡143户脱贫户、19户监测对象肉牛养殖46头（其中龙广村9头，苗寨村6头，南江村8头，双塘村7头，新隆村16头），家禽2505羽（其中龙广村448羽，苗寨村1455羽，南江村347羽，双塘村130羽，新隆村125羽），生猪养殖358头（其中龙广村31头，毛家院村64头，苗寨村27头，南江村31头，双塘村116头，新隆村89头），蜜蜂养殖28箱（其中龙广村10箱，毛家院村4箱，苗寨村4箱，新隆村10箱），双塘村卢明科新建猪圈建设40㎡。</t>
  </si>
  <si>
    <t>南江乡人民政府</t>
  </si>
  <si>
    <t>彭凤英</t>
  </si>
  <si>
    <t>南龙乡</t>
  </si>
  <si>
    <t>南龙乡2025年到户产业奖补项目</t>
  </si>
  <si>
    <t>田坎村、佘家营村、翁朵村、东官村、中桥村、土香村</t>
  </si>
  <si>
    <t>南龙乡杨刚军等59户生猪养殖161头，（其中：田坎村18头；佘家营村26头；翁朵村39头；东官村28头；中桥村22头，土香村28头），能繁殖母猪1头，肉牛养殖10头（其中：东官村5头；土香村2头；中桥村3头），能繁母牛2头（见犊补母）（其中翁朵村2头），家禽养殖共230羽(其中：中桥村180羽，土香50羽）。</t>
  </si>
  <si>
    <t>南龙乡人民政府</t>
  </si>
  <si>
    <t>李秋圆</t>
  </si>
  <si>
    <t>楠木渡镇2025年养殖到户产业奖补项目</t>
  </si>
  <si>
    <t>黄木村、临江村、新凤村、红星村、胜利村、谷阳村、中合村、两路村</t>
  </si>
  <si>
    <t>楠木渡镇肖仕平等106户脱贫户、周正友等31户监测对象生猪养殖612头（其中：黄木村40头，临江村73头，新凤村79头，红星村132头，胜利村16头，谷阳村95头，中合村119头，两路村58头），肉牛养殖92头（其中：黄木村6头，临江村5头，新凤村16头，红星村13头，胜利村1头，谷阳村8头，中合村34头，两路村9头），羊养殖22头（其中：新凤村10头，红星村12头），家禽养殖411羽（其中：黄木村100羽，红星村55羽，谷阳村256羽），陈洪均等6户修建圈舍136m²（其中：红星村50m²，新凤村28m²，中合村58m²）。</t>
  </si>
  <si>
    <t>楠木渡镇2025年种植到户产业奖补项目</t>
  </si>
  <si>
    <t>楠木渡镇周朝学等22户脱贫户、罗玉书等2户监测对象红薯种植14亩（其中：黄木村2亩，红星村6亩，新凤村5亩，中合村1亩），辣椒种植24亩（其中：黄木村1亩，新凤村6亩，红星村5亩，谷阳村3亩，中合村5亩，两路村4亩），马铃薯种植18亩（其中：临江村1亩，新凤村6亩，红星村1亩，谷阳1亩，中合村9亩）。</t>
  </si>
  <si>
    <t>双流镇2025年种植到户产业奖补项目</t>
  </si>
  <si>
    <t>白马村、凉水井村、三合村、双永村、用沙村</t>
  </si>
  <si>
    <t>双流镇李明华等42户脱贫户、熊永刚等6户监测对象马铃薯种植138亩（其中：白马村56亩，凉水井村5亩，三合村48亩，双永村14亩，用沙村15亩）。</t>
  </si>
  <si>
    <t>双流镇2025年养殖到户产业奖补项目</t>
  </si>
  <si>
    <t>双流镇李明华等58户脱贫户、熊永刚等10户监测对象生猪养殖304头（其中：白马村93头，凉水井村10头，三合村141头，双永村24头，用沙村36头），肉牛养殖72头（其中：白马村20头，凉水井村2头，三合村28头，双永村10头，用沙村12头），羊养殖5只（其中：用沙村5只），家禽养殖120羽（其中：三合村50羽，双永村70羽）。</t>
  </si>
  <si>
    <t>硒城街道</t>
  </si>
  <si>
    <t>硒城街道2025年生猪、肉牛养殖到户产业奖补项目</t>
  </si>
  <si>
    <t>刘育村、城西村、白安营村</t>
  </si>
  <si>
    <t>硒城街道生猪养殖104头（其中城西村17头、刘育村47头、白安营村40头），养殖肉牛43头（其中城西村6头、刘育村15头、白安营村22头）。</t>
  </si>
  <si>
    <t>硒城街道办事处</t>
  </si>
  <si>
    <t>胥  鑫</t>
  </si>
  <si>
    <t>硒城街道2025年马铃薯种植到户产业奖补项目</t>
  </si>
  <si>
    <t>硒城街道陈仕碧户等33户马铃薯种植75亩（其中城西村6亩、刘育村39亩、白安营村30亩）。</t>
  </si>
  <si>
    <t>永温镇</t>
  </si>
  <si>
    <t>永温镇2025年肉牛、生猪养殖到户产业奖补项目</t>
  </si>
  <si>
    <t>坤建村、安大村、大坝村、双合村、永亨村</t>
  </si>
  <si>
    <t>永温镇周建贵等53户脱贫户、郑伟等10户监测对象养殖生猪261头（其中大坝村85头，坤建村55头，双合村73头，永亨村25头，安大村23头），养殖肉牛61头（其中大坝村27头，坤建村9头，双合村19头，永亨村4头，安大村2头）。</t>
  </si>
  <si>
    <t>永温镇人民政府</t>
  </si>
  <si>
    <t xml:space="preserve">张  胜
</t>
  </si>
  <si>
    <t>云开街道</t>
  </si>
  <si>
    <t>云开街道2025年生猪、肉牛养殖到户产业奖补项目</t>
  </si>
  <si>
    <t>石头村、温泉村</t>
  </si>
  <si>
    <t>云开街道杨简文等39户脱贫户、8户监测对象生猪养殖150头（其中：石头村86头，温泉村64头），肉牛养殖33头（其中：石头村21头，温泉村12头），温泉村新建圈舍18平方米。</t>
  </si>
  <si>
    <t>云开街道办事处</t>
  </si>
  <si>
    <t>王国平</t>
  </si>
  <si>
    <t>宅吉乡2025年养殖到户产业奖补项目</t>
  </si>
  <si>
    <t>保星村、官庄村、三联村、堰塘村、潘桐村</t>
  </si>
  <si>
    <t>宅吉乡182户（脱贫户162户、监测对象20户）生猪养殖714头（保星村150头、官庄村130头、潘桐村189头、三联村20头、堰塘村225头），肉牛养殖261头（保星村88头、官庄村41头、潘桐村59头、三联村23头、堰塘村50头），保星村脱贫户何朝强户圈舍修建40平米，官庄村脱贫户李永坤户圈舍修建50平米，堰塘村脱贫户唐永华户圈舍修建60平米。</t>
  </si>
  <si>
    <t>宅吉乡2025年种植到户产业奖补项目</t>
  </si>
  <si>
    <t>宅吉乡保星村等50户（脱贫户43户、监测对象7户）红薯种植184亩（堰塘村91亩、保星村32亩、官庄村10亩、三联村21亩、潘桐村30亩）。</t>
  </si>
  <si>
    <t>紫兴街道种植到户产业奖补项目</t>
  </si>
  <si>
    <t>紫兴街道发展马铃薯种植12亩（易地搬迁农户申报，其中双流搬迁户4亩，硒城街道搬迁户8亩）。</t>
  </si>
  <si>
    <t>紫兴街道养殖到户产业奖补项目</t>
  </si>
  <si>
    <t>顶方村、群兴村、鱼上村、东湖社区</t>
  </si>
  <si>
    <t>紫兴街道发展生猪养殖754头，肉牛养殖272头、羊养殖20只（1.紫兴街道范围内生猪养殖222头，肉牛养殖79头。其中：顶方村生猪养殖60头，肉牛养殖10头；鱼上村生猪养殖58头，肉牛养殖28头；群兴村生猪养殖81头，肉牛养殖27头；东湖社区生猪养殖23头，肉牛养殖14头。2.搬迁脱贫户生猪养殖532头，肉牛养殖193头，羊养殖20只。其中：高寨乡生猪养殖58头，肉牛养殖28头，羊养殖20只；花梨镇生猪养殖28头；金中镇生猪养殖4头；龙岗镇生猪养殖15头，肉牛养殖7头；毛云乡生猪养殖38头，肉牛养殖25头；米坪乡生猪养殖27头，肉牛养殖14头；南龙乡生猪养殖37头，肉牛养殖2头；双流镇生猪养殖40头，肉牛养殖15头；永温镇生猪养殖56头，肉牛养殖20头；硒城街道生猪养殖8头；云开街道生猪养殖6头，肉牛养殖4头；宅吉乡生猪养殖37头，肉牛养殖23头；禾丰乡生猪养殖30头，肉牛养殖23头；南江乡生猪养殖8头，肉牛养殖3头；龙水乡生猪养殖5头；冯三生猪养殖26头，肉牛养殖9头；楠木渡镇生猪养殖109头，肉牛养殖20头）。</t>
  </si>
  <si>
    <t>冯三镇小额信贷贴息项目</t>
  </si>
  <si>
    <t>金融保险配套项目</t>
  </si>
  <si>
    <t>小额贷款贴息</t>
  </si>
  <si>
    <t>冯三镇32户脱贫户，3户监测对象2024年1月至12月小额信贷贴息。</t>
  </si>
  <si>
    <t>高寨乡小额信贷贴息项目</t>
  </si>
  <si>
    <t>高寨乡郭光荣等95户脱贫户、杨中帮等8户监测对象小额信贷2024年全年贴息、2025年前三季度贴息。</t>
  </si>
  <si>
    <t>禾丰乡小额贷款贴息项目</t>
  </si>
  <si>
    <t>禾丰乡朱国云等脱贫户43户167人、监测对象4户12人2024年全年贴息、2025年前三季度贴息。</t>
  </si>
  <si>
    <t>花梨镇小额信贷贴息项目</t>
  </si>
  <si>
    <t>花梨镇39户脱贫户、8户监测对象2024年3月-2025年9月小额信贷贴息。</t>
  </si>
  <si>
    <t>金中镇小额信贷贴息项目</t>
  </si>
  <si>
    <t>金中镇安礼宇等17户脱贫户、监测对象2024年1月至2025年9月小额信贷贴息。</t>
  </si>
  <si>
    <t>龙岗镇小额信贷贴息项目</t>
  </si>
  <si>
    <t>龙岗镇张成华等48户（脱贫户37户、监测对象11户）2024年第一季度至2025年第三季度小额信贷贴息。</t>
  </si>
  <si>
    <t>龙水乡小额信贷贴息项目</t>
  </si>
  <si>
    <t>龙水乡21户脱贫户、3户监测对象2024年第二季度到第四季度小额信贷贴息。</t>
  </si>
  <si>
    <t>毛云乡小额贷款贴息项目</t>
  </si>
  <si>
    <t>毛云乡40户脱贫户、4户监测对象2024年1月-2024年12月小额信贷贴息。</t>
  </si>
  <si>
    <t>米坪乡小额贷款贴息项目</t>
  </si>
  <si>
    <t>米坪乡30户脱贫户、3户监测对象2024年1月-2024年12月小额信贷贴息。</t>
  </si>
  <si>
    <t>南江乡小额信贷贴息项目</t>
  </si>
  <si>
    <t>南江乡70户脱贫户、8户监测对象2024年1月-2024年12月小额信贷贴息。</t>
  </si>
  <si>
    <t>南龙乡小额信贷贴息项目</t>
  </si>
  <si>
    <t>南龙乡罗国恩等27户脱贫户、吴仕燕等2户监测对象2024年1月至12月小额信用贷款贴息。</t>
  </si>
  <si>
    <t>楠木渡镇小额贷款贴息项目</t>
  </si>
  <si>
    <t>楠木渡镇王远兵等49户脱贫户、陈顺1户监测对象支持2024年第一季度度至2024年第四季度小额信贷贴息。</t>
  </si>
  <si>
    <t>双流镇小额贷款贴息项目</t>
  </si>
  <si>
    <t>双流镇付开华等21户脱贫户、骆登祥等9户监测对象2024年1月至2025年9月小额信贷贴息。</t>
  </si>
  <si>
    <t>硒城街道小额信贷贴息项目</t>
  </si>
  <si>
    <t>硒城街道王定洪等8户脱贫户2024年1月-2024年12月小额信贷贴息。</t>
  </si>
  <si>
    <t>永温镇2025年小额信贷贴息项目</t>
  </si>
  <si>
    <t>永温镇彭寿江等17户56人脱贫户2024年1月-2024年12月小额信贷贴息。</t>
  </si>
  <si>
    <t>张  胜</t>
  </si>
  <si>
    <t>云开街道小额信贷贴息项目</t>
  </si>
  <si>
    <t>云开街道杨简文户等33户脱贫户、监测对象2024年1月-2024年12月小额信贷贴息。</t>
  </si>
  <si>
    <t>宅吉乡2025年小额贷款贴息项目</t>
  </si>
  <si>
    <t>宅吉乡陈静等85户脱贫户、10户监测对象支持2024年第一季度度至2024年第四季度小额信贷贴息。</t>
  </si>
  <si>
    <t>紫兴街道小额信贷贴息项目</t>
  </si>
  <si>
    <t>紫兴街道王忠远等27户脱贫户（监测对象）2024年1月—12月小额信贷贴息。</t>
  </si>
  <si>
    <t>冯三镇2025年“雨露计划”教育补助项目</t>
  </si>
  <si>
    <t>巩固三保障成果</t>
  </si>
  <si>
    <t>教育</t>
  </si>
  <si>
    <t>享受"雨露计划"职业教育补助</t>
  </si>
  <si>
    <t>安坪村、堕秧村、马江村、毛力村、毛坪村、双山村、新华村、辉黔村</t>
  </si>
  <si>
    <t>冯三镇2户脱贫户，9户监测对象享受“雨露计划”教育补助11人（其中：高职6人，中职5人）。</t>
  </si>
  <si>
    <t>高寨乡2025年“雨露计划”教育补助项目</t>
  </si>
  <si>
    <t>牌坊村、大冲村、石头村、久场村、平寨村、杠寨村</t>
  </si>
  <si>
    <t>高寨乡享受“雨露计划”职业教育补助19人（中职16人，高职3人）。</t>
  </si>
  <si>
    <t>禾丰乡“雨露计划”教育补助项目</t>
  </si>
  <si>
    <t>禾丰乡4户脱贫户、5户监测对象享受“雨露计划”职业教育补助10人（其中：高职1人，中职9人）。</t>
  </si>
  <si>
    <t>花梨镇2025年“雨露计划”教育补助项目</t>
  </si>
  <si>
    <t>新山村、清江村、十字村、高坪村、花梨村、建中村</t>
  </si>
  <si>
    <t>花梨镇2户脱贫户、6户监测对象享受“雨露计划”职业教育补助8人，其中：高职3人，中职5人。</t>
  </si>
  <si>
    <t>金中镇2025年“雨露计划”教育补助项目</t>
  </si>
  <si>
    <t>茶园村</t>
  </si>
  <si>
    <t>金中镇茶园村监测对象谢朝远户1人，享受“雨露计划”（高职）。</t>
  </si>
  <si>
    <t>龙岗镇2025年“雨露计划”教育补助项目</t>
  </si>
  <si>
    <t>龙岗镇享受“雨露计划”职业教育补助6人，其中中职5人，高职1人。</t>
  </si>
  <si>
    <t>龙水乡2025年“雨露计划”教育补助项目</t>
  </si>
  <si>
    <t>龙水乡监测对象1户享受“雨露计划”职业教育补助1人。</t>
  </si>
  <si>
    <t>毛云乡2025年“雨露计划”教育补助项目</t>
  </si>
  <si>
    <t>毛栗庄村、簸箕村、鲁底村</t>
  </si>
  <si>
    <t>毛云乡1户脱贫户、3户监测对象享受“雨露计划”职业教育补助4人（其中：中职3人、高职1人）。</t>
  </si>
  <si>
    <t>米坪乡2025年“雨露计划”教育补助项目</t>
  </si>
  <si>
    <t>泥池村、大坪村、大坝村、云湾村、新南村</t>
  </si>
  <si>
    <t>米坪乡焦佳佳等5户监测对象、1户脱贫户“雨露计划”职业教育补助8人（其中：高职3人，中职5人。</t>
  </si>
  <si>
    <t>南江乡2025年“雨露计划”教育补助项目</t>
  </si>
  <si>
    <t>龙广村
苗寨村
毛家院村
双塘村
新隆村</t>
  </si>
  <si>
    <t>南江乡罗永琪等7户享受“雨露计划”职业教育补助7人（中职4人，高职3人）。</t>
  </si>
  <si>
    <t>南龙乡2025年春季学期“雨露计划”教育补助项目</t>
  </si>
  <si>
    <t>南龙乡2025年李远福等6户享受“雨露计划”职业教育补助6人，高职3人，中职3人（其中：田坎村1人,翁朵村2人，东官村1人，土香村1人，佘家营村1人）。</t>
  </si>
  <si>
    <t>楠木渡镇2025年“雨露计划”教育补助项目</t>
  </si>
  <si>
    <t>黄木村、新凤村、红星村、谷阳村</t>
  </si>
  <si>
    <t>楠木渡镇李施龙1户脱贫户、周彩云等5户）监测对象享受“雨露计划”职业教育补助6人（其中：谷阳村1人；红星村2人、黄木村2人、新凤村1人）</t>
  </si>
  <si>
    <t>双流镇2025年“雨露计划”教育补助项目</t>
  </si>
  <si>
    <t>三合村、白马村</t>
  </si>
  <si>
    <t>双流镇2户脱贫户、3户监测对象享受“雨露计划”职业教育补助5人（其中：高职1人，中职4人)。</t>
  </si>
  <si>
    <t>硒城街道2025年“雨露计划”教育补助项目</t>
  </si>
  <si>
    <t>刘育村</t>
  </si>
  <si>
    <t>硒城街道享受“雨露计划”职业教育补助1人（中职）。</t>
  </si>
  <si>
    <t>永温镇2025年“雨露计划”教育补助项目</t>
  </si>
  <si>
    <t>双合村、坤建村、大坝村</t>
  </si>
  <si>
    <t>永温镇周建贵户1户脱贫户及邹国忠、廖德英等2户监测对象“雨露计划”职业教育补助：其中（中职2人，高职1人）。</t>
  </si>
  <si>
    <t>云开街道2025年“雨露计划”教育补助项目</t>
  </si>
  <si>
    <t>温泉村</t>
  </si>
  <si>
    <t>云开街道享受“雨露计划”职业教育补助1人（中职）。</t>
  </si>
  <si>
    <t>宅吉乡2025年“雨露计划”教育补助项目</t>
  </si>
  <si>
    <t>保星村、官庄村、三联村、堰塘村</t>
  </si>
  <si>
    <t>宅吉乡3户脱贫户、6户监测对象享受“雨露计划”职业教育补助12人（其中：高职4人，中职8人）。</t>
  </si>
  <si>
    <t>紫兴街道2025年“雨露计划”教育补助项目</t>
  </si>
  <si>
    <t>紫兴街道10户监测对象、13户脱贫户“雨露计划”职业教育补助23人，其中高职5人，中职18人。</t>
  </si>
  <si>
    <t>堕秧村龙塘沟至杉木冲沟渠维修建设项目</t>
  </si>
  <si>
    <t>配套设施项目</t>
  </si>
  <si>
    <t>小型农田水利设施建设</t>
  </si>
  <si>
    <t>堕秧村</t>
  </si>
  <si>
    <t>堕秧村建设50cm*50cm沟渠4000米，维修50cm*50cm沟渠1000米、100cm*60cm长60米涵洞一座，新建长5米50cm*50cm涵管一座。其中：龙塘沟至杉木冲沟渠新建50cm*50cm沟渠2000米，维修50cm*50cm沟渠1000米，新建50cm*50cm涵管一座长5米；堕秧村村坳上至云堡沟渠新建50cm*50cm沟渠2000米，维修100cm*60cm涵洞一座，长60米。</t>
  </si>
  <si>
    <t>以工代赈</t>
  </si>
  <si>
    <t>新华村小寨沟沟渠建设项目</t>
  </si>
  <si>
    <t>新华村</t>
  </si>
  <si>
    <t>新华村小寨沟沟渠建设项目：新建长度1720米的灌溉沟渠，其中断面0.4米*0.5米的为1300米，0.3米*0.3米为420米。</t>
  </si>
  <si>
    <t>高寨乡中药材加工建设项目</t>
  </si>
  <si>
    <t>杠寨村</t>
  </si>
  <si>
    <t>锅炉一2个，开片机1个，振动筛1个，箱子100个，削皮刀100个，木托盘100个，叉车2台，搭建钢架棚300平方米。</t>
  </si>
  <si>
    <t>高寨乡灌溉沟渠建设项目</t>
  </si>
  <si>
    <t>石头村</t>
  </si>
  <si>
    <t>新建灌溉沟渠30*30cm,长度380m。堡坎35立方米。</t>
  </si>
  <si>
    <t>禾丰乡田冲村沟渠建设项目</t>
  </si>
  <si>
    <t>田冲村</t>
  </si>
  <si>
    <t>大坝口-禾麻冲组新建80m（30cmx30cm）、新建PE100级dn200管60m；大冲组新建沟渠2600米（30cmx30cm），新建沟渠（60cm×60cm）200米。</t>
  </si>
  <si>
    <t>禾丰乡王车村灌溉沟渠改造项目</t>
  </si>
  <si>
    <t>王车村</t>
  </si>
  <si>
    <t>新建沟渠：垮泥坡组400m（30cmx30cm）、垦司组50m（30cmx30cm）。</t>
  </si>
  <si>
    <t>禾丰乡典寨村灌溉沟渠建设项目</t>
  </si>
  <si>
    <t>典寨村</t>
  </si>
  <si>
    <t>典寨村农田灌溉沟渠设施建设项目，新建40cm*60cm长200m，新建60cm*60cm长20m，新建30cm*30cm长4494m，新建浆砌石挡墙160m³。</t>
  </si>
  <si>
    <t>罗迪</t>
  </si>
  <si>
    <t>禾丰乡马头村灌溉沟渠建设项目</t>
  </si>
  <si>
    <t>马头村</t>
  </si>
  <si>
    <t>新建PE100级dn200管500m，新建PE100级dn110管530m，新建30cm*30cm长1470m，新建50cm*50cm长490m，新建浆砌石挡墙28m³。</t>
  </si>
  <si>
    <t>立京村沟渠建设项目</t>
  </si>
  <si>
    <t>立京村</t>
  </si>
  <si>
    <t>立京村新建30*30沟渠4000米。其中：立京网组30*30沟渠建设2000米,沟帮15cm，沟底10cm；罗家寨修建30*30沟渠2公里，沟帮15cm，沟底10cm。</t>
  </si>
  <si>
    <t>黄孔村灌溉沟渠维修建设项目</t>
  </si>
  <si>
    <t>黄孔村</t>
  </si>
  <si>
    <t>黄孔新建渠道（60cm*60cm）1200米，新建渠道（50cm*50cm）1200米，新建渠道（30cm*30cm）1300米。</t>
  </si>
  <si>
    <t>毛栗庄村灌溉沟渠修建项目</t>
  </si>
  <si>
    <t>毛栗庄村</t>
  </si>
  <si>
    <t>毛栗庄村改建20cm*30cm长度260m，新建30cm*30cm渠道4000m，新建PE100级dn160（1.6MPa）管36m，新建DN200钢管6m，新建浆砌石基础27m³。</t>
  </si>
  <si>
    <t>大坪村灌溉沟渠建设项目</t>
  </si>
  <si>
    <t>大坪村</t>
  </si>
  <si>
    <t>新建沟渠（30×30cm）1300米，堡坎200m³，涵洞170m。</t>
  </si>
  <si>
    <t>新南村灌溉水池建设项目</t>
  </si>
  <si>
    <t>新南村</t>
  </si>
  <si>
    <t>新建灌溉蓄水池3口，每口30立方米。</t>
  </si>
  <si>
    <t>云湾村灌溉沟渠建设项目</t>
  </si>
  <si>
    <t>云湾村</t>
  </si>
  <si>
    <t>新建沟渠（30×30cm）710米，铺设32管1800米。</t>
  </si>
  <si>
    <t>南江村杨梅寨农田灌溉沟渠建设项目</t>
  </si>
  <si>
    <t>南江村</t>
  </si>
  <si>
    <t>90米垮塌重修，1410米沟帮修复（规格30*40cm），沟帮20cm。</t>
  </si>
  <si>
    <t>土香瓦房子至土堡鄢家大田灌溉沟渠建设项目</t>
  </si>
  <si>
    <t>土香村</t>
  </si>
  <si>
    <t>新建土香村瓦房子至鄢家大田灌溉沟渠2.85KM；其中：截面50厘米 x40厘米沟渠2500米，截面30厘米 x30厘米沟渠359米；沟榜厚15厘米，沟底厚10厘米。</t>
  </si>
  <si>
    <t>中合村大山组、窑上组农田灌溉沟渠设施建设项目</t>
  </si>
  <si>
    <t>沟渠修复230米（其中：沟渠修补230米，新砌堡坎65立方米，沟渠清淤13立方米，土方清理50立方米）。</t>
  </si>
  <si>
    <t>改建</t>
  </si>
  <si>
    <t>双永村农业灌溉沟渠建设项目</t>
  </si>
  <si>
    <t>双永村</t>
  </si>
  <si>
    <t>新建农业灌溉沟渠30*30cm，长度2000米。</t>
  </si>
  <si>
    <t>金龙村林口组一兴寨组通组路硬化建设项目</t>
  </si>
  <si>
    <t>乡村建设行动</t>
  </si>
  <si>
    <t>农村基础设施</t>
  </si>
  <si>
    <t>农村道路建设</t>
  </si>
  <si>
    <t>金龙村</t>
  </si>
  <si>
    <t>金龙村林口组一兴寨组通组路硬化项目：新建道路1260米，其中主路长890米，宽3.5米，支路370米，宽2.5米。厚0.15米，C25混凝土，错车道4个。</t>
  </si>
  <si>
    <t>高寨乡杠寨村野猫山组饮水工程建设项目</t>
  </si>
  <si>
    <t>农村供水保障设施建设</t>
  </si>
  <si>
    <t>在野猫山组修建10m³调节水池                     
，安装增压泵一台，更换PE32水管1680米，PE25管800米，PE20管的1500米，共计3980米。</t>
  </si>
  <si>
    <t>开阳县水务局</t>
  </si>
  <si>
    <t>罗清河</t>
  </si>
  <si>
    <t>坝子村落坝田农村供水保障设施建设项目</t>
  </si>
  <si>
    <t>坝子村</t>
  </si>
  <si>
    <t>新建水池50立方米。</t>
  </si>
  <si>
    <t>米坪乡云湾村塘湾组饮水工程建设项目</t>
  </si>
  <si>
    <t>云湾村塘湾组新建高位水池1口50立方米，dn40管2500米，dn32管2500米，dn25管1800米，dn20管1200米，高压水泵1个，消毒设施1台。</t>
  </si>
  <si>
    <t>44</t>
  </si>
  <si>
    <t>137</t>
  </si>
  <si>
    <t>6</t>
  </si>
  <si>
    <t>21</t>
  </si>
  <si>
    <t>0</t>
  </si>
  <si>
    <t>南龙乡田坎村黄鹤林组饮水工程设项目</t>
  </si>
  <si>
    <t>田坎村</t>
  </si>
  <si>
    <t>新建低位水池15m³1座，泵房3.6m²1座，上水管PE100级dn32（2.0MPa）580m，高位水池维修50m³1座，闸阀及闸阀井1座，潜水泵2台7.5kw（扬程150m)。</t>
  </si>
  <si>
    <t>白马村三家湾农村供水应急水源工程</t>
  </si>
  <si>
    <t>白马村</t>
  </si>
  <si>
    <t>安装PE100级dn50mm引水主管4.5Km，新建50m3高位水池1座。</t>
  </si>
  <si>
    <t>硒城街道刘育村盐井片农村安全饮水工程</t>
  </si>
  <si>
    <t>安装引水主管8.8Km，dn20mm配水管4.0Km，增压泵2台。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</si>
</sst>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27">
    <font>
      <sz val="12"/>
      <name val="宋体"/>
      <charset val="134"/>
    </font>
    <font>
      <sz val="12"/>
      <color theme="1"/>
      <name val="宋体"/>
      <charset val="134"/>
    </font>
    <font>
      <sz val="22"/>
      <color theme="1"/>
      <name val="方正小标宋简体"/>
      <charset val="134"/>
    </font>
    <font>
      <sz val="12"/>
      <color theme="1"/>
      <name val="仿宋_GB2312"/>
      <charset val="134"/>
    </font>
    <font>
      <sz val="11"/>
      <color theme="1"/>
      <name val="黑体"/>
      <charset val="134"/>
    </font>
    <font>
      <sz val="11"/>
      <color theme="1"/>
      <name val="宋体"/>
      <charset val="134"/>
    </font>
    <font>
      <sz val="12"/>
      <color theme="1"/>
      <name val="宋体"/>
      <charset val="134"/>
      <scheme val="minor"/>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1"/>
      <color indexed="8"/>
      <name val="宋体"/>
      <charset val="134"/>
    </font>
    <font>
      <sz val="11"/>
      <color theme="1"/>
      <name val="宋体"/>
      <charset val="134"/>
      <scheme val="minor"/>
    </font>
    <font>
      <sz val="11"/>
      <color rgb="FF000000"/>
      <name val="宋体"/>
      <charset val="134"/>
    </font>
  </fonts>
  <fills count="18">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4">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4" fillId="5" borderId="0" applyNumberFormat="0" applyBorder="0" applyAlignment="0" applyProtection="0">
      <alignment vertical="center"/>
    </xf>
    <xf numFmtId="0" fontId="24"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3" fillId="4" borderId="0" applyNumberFormat="0" applyBorder="0" applyAlignment="0" applyProtection="0">
      <alignment vertical="center"/>
    </xf>
    <xf numFmtId="0" fontId="23" fillId="10"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3" fillId="17" borderId="0" applyNumberFormat="0" applyBorder="0" applyAlignment="0" applyProtection="0">
      <alignment vertical="center"/>
    </xf>
    <xf numFmtId="0" fontId="0" fillId="0" borderId="0"/>
    <xf numFmtId="0" fontId="25" fillId="0" borderId="0"/>
    <xf numFmtId="0" fontId="0" fillId="0" borderId="0">
      <alignment vertical="center"/>
    </xf>
    <xf numFmtId="0" fontId="24" fillId="0" borderId="0">
      <alignment vertical="center"/>
    </xf>
    <xf numFmtId="0" fontId="26" fillId="0" borderId="0">
      <protection locked="0"/>
    </xf>
  </cellStyleXfs>
  <cellXfs count="48">
    <xf numFmtId="0" fontId="0" fillId="0" borderId="0" xfId="0" applyFont="1" applyAlignment="1" applyProtection="1">
      <alignment vertical="center"/>
    </xf>
    <xf numFmtId="0" fontId="1" fillId="2" borderId="0" xfId="0" applyFont="1" applyFill="1" applyAlignment="1" applyProtection="1">
      <alignment vertical="center"/>
    </xf>
    <xf numFmtId="0" fontId="2" fillId="2" borderId="0" xfId="52" applyFont="1" applyFill="1" applyBorder="1" applyAlignment="1">
      <alignment horizontal="center" vertical="center" wrapText="1"/>
    </xf>
    <xf numFmtId="0" fontId="3" fillId="2" borderId="0" xfId="52" applyFont="1" applyFill="1" applyBorder="1" applyAlignment="1">
      <alignment horizontal="left" vertical="center" wrapText="1"/>
    </xf>
    <xf numFmtId="0" fontId="4" fillId="2" borderId="1" xfId="52"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4" fillId="2" borderId="2" xfId="52" applyFont="1" applyFill="1" applyBorder="1" applyAlignment="1">
      <alignment horizontal="center" vertical="center" wrapText="1"/>
    </xf>
    <xf numFmtId="0" fontId="4" fillId="2" borderId="2"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xf>
    <xf numFmtId="0" fontId="4" fillId="2" borderId="1" xfId="0" applyFont="1" applyFill="1" applyBorder="1" applyAlignment="1" applyProtection="1">
      <alignment horizontal="left" vertical="center" wrapText="1"/>
    </xf>
    <xf numFmtId="0" fontId="5" fillId="2" borderId="3" xfId="0" applyFont="1" applyFill="1" applyBorder="1" applyAlignment="1" applyProtection="1">
      <alignment horizontal="center" vertical="center"/>
    </xf>
    <xf numFmtId="0" fontId="5" fillId="2" borderId="3" xfId="0" applyFont="1" applyFill="1" applyBorder="1" applyAlignment="1" applyProtection="1">
      <alignment horizontal="center" vertical="center" wrapText="1"/>
    </xf>
    <xf numFmtId="0" fontId="5" fillId="2" borderId="3"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0"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left" vertical="center" wrapText="1"/>
    </xf>
    <xf numFmtId="0" fontId="5" fillId="2" borderId="1" xfId="0" applyFont="1" applyFill="1" applyBorder="1" applyAlignment="1" applyProtection="1">
      <alignment horizontal="left" vertical="center"/>
    </xf>
    <xf numFmtId="0" fontId="5" fillId="2" borderId="1" xfId="52"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protection locked="0"/>
    </xf>
    <xf numFmtId="49" fontId="5" fillId="2" borderId="1" xfId="0" applyNumberFormat="1" applyFont="1" applyFill="1" applyBorder="1" applyAlignment="1">
      <alignment horizontal="left" vertical="center" wrapText="1"/>
      <protection locked="0"/>
    </xf>
    <xf numFmtId="0" fontId="5" fillId="2" borderId="1" xfId="0" applyNumberFormat="1" applyFont="1" applyFill="1" applyBorder="1" applyAlignment="1" applyProtection="1">
      <alignment horizontal="center" vertical="center" wrapText="1"/>
      <protection hidden="1"/>
    </xf>
    <xf numFmtId="0" fontId="3" fillId="2" borderId="0" xfId="52" applyFont="1" applyFill="1" applyBorder="1" applyAlignment="1">
      <alignment horizontal="center" vertical="center" wrapText="1"/>
    </xf>
    <xf numFmtId="0" fontId="2" fillId="2" borderId="0" xfId="52" applyNumberFormat="1" applyFont="1" applyFill="1" applyBorder="1" applyAlignment="1">
      <alignment horizontal="center" vertical="center" wrapText="1"/>
    </xf>
    <xf numFmtId="176" fontId="2" fillId="2" borderId="0" xfId="52" applyNumberFormat="1" applyFont="1" applyFill="1" applyBorder="1" applyAlignment="1">
      <alignment horizontal="center" vertical="center" wrapText="1"/>
    </xf>
    <xf numFmtId="0" fontId="4" fillId="2" borderId="2" xfId="52" applyNumberFormat="1" applyFont="1" applyFill="1" applyBorder="1" applyAlignment="1">
      <alignment horizontal="center" vertical="center" wrapText="1"/>
    </xf>
    <xf numFmtId="0" fontId="4" fillId="2" borderId="1" xfId="52" applyNumberFormat="1" applyFont="1" applyFill="1" applyBorder="1" applyAlignment="1">
      <alignment horizontal="center" vertical="center" wrapText="1"/>
    </xf>
    <xf numFmtId="0" fontId="4" fillId="2" borderId="3" xfId="52" applyNumberFormat="1" applyFont="1" applyFill="1" applyBorder="1" applyAlignment="1">
      <alignment horizontal="center" vertical="center" wrapText="1"/>
    </xf>
    <xf numFmtId="0" fontId="4" fillId="2" borderId="2" xfId="0" applyNumberFormat="1" applyFont="1" applyFill="1" applyBorder="1" applyAlignment="1" applyProtection="1">
      <alignment horizontal="center" vertical="center" wrapText="1"/>
    </xf>
    <xf numFmtId="0" fontId="4" fillId="2" borderId="4" xfId="52"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5" fillId="2" borderId="1" xfId="52"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protection locked="0"/>
    </xf>
    <xf numFmtId="0" fontId="4" fillId="2"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0" fontId="5" fillId="2" borderId="1" xfId="52" applyFont="1" applyFill="1" applyBorder="1" applyAlignment="1" applyProtection="1">
      <alignment horizontal="center" vertical="center" wrapText="1"/>
    </xf>
    <xf numFmtId="0" fontId="5" fillId="2" borderId="1" xfId="0" applyFont="1" applyFill="1" applyBorder="1" applyAlignment="1">
      <alignment horizontal="left" vertical="center" wrapText="1"/>
      <protection locked="0"/>
    </xf>
    <xf numFmtId="0" fontId="6" fillId="2" borderId="1" xfId="0" applyFont="1" applyFill="1" applyBorder="1" applyAlignment="1" applyProtection="1">
      <alignment horizontal="center" vertical="center" wrapText="1"/>
    </xf>
    <xf numFmtId="0" fontId="5" fillId="2" borderId="1" xfId="0" applyFont="1" applyFill="1" applyBorder="1" applyAlignment="1">
      <alignment horizontal="left" vertical="top" wrapText="1"/>
      <protection locked="0"/>
    </xf>
    <xf numFmtId="176" fontId="5" fillId="2" borderId="1" xfId="0" applyNumberFormat="1" applyFont="1" applyFill="1" applyBorder="1" applyAlignment="1" applyProtection="1">
      <alignment horizontal="center" vertical="center"/>
    </xf>
    <xf numFmtId="177" fontId="5" fillId="2" borderId="1" xfId="0" applyNumberFormat="1"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2" xfId="50"/>
    <cellStyle name="常规 10 2" xfId="51"/>
    <cellStyle name="常规 2" xfId="52"/>
    <cellStyle name="常规 10 3 2 2" xfId="53"/>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solidFill>
          <a:srgbClr val="FFFFFF"/>
        </a:solidFill>
        <a:ln w="9525" cap="flat" cmpd="sng" algn="ctr">
          <a:solidFill>
            <a:srgbClr val="000000"/>
          </a:solidFill>
          <a:prstDash val="solid"/>
          <a:roun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06"/>
  <sheetViews>
    <sheetView tabSelected="1" zoomScale="85" zoomScaleNormal="85" topLeftCell="A85" workbookViewId="0">
      <selection activeCell="N95" sqref="N95"/>
    </sheetView>
  </sheetViews>
  <sheetFormatPr defaultColWidth="9" defaultRowHeight="14.25"/>
  <cols>
    <col min="1" max="1" width="7.5" style="1" customWidth="1"/>
    <col min="2" max="2" width="9.06666666666667" style="1" customWidth="1"/>
    <col min="3" max="3" width="18.2833333333333" style="1" customWidth="1"/>
    <col min="4" max="4" width="9.525" style="1" customWidth="1"/>
    <col min="5" max="5" width="12.025" style="1" customWidth="1"/>
    <col min="6" max="6" width="12.8083333333333" style="1" customWidth="1"/>
    <col min="7" max="7" width="14.6916666666667" style="1" customWidth="1"/>
    <col min="8" max="8" width="53.275" style="1" customWidth="1"/>
    <col min="9" max="9" width="7.96666666666667" style="1" customWidth="1"/>
    <col min="10" max="10" width="10.625" style="1" customWidth="1"/>
    <col min="11" max="11" width="11.5833333333333" style="1" customWidth="1"/>
    <col min="12" max="12" width="10.625" style="1" customWidth="1"/>
    <col min="13" max="13" width="10.6166666666667" style="1" customWidth="1"/>
    <col min="14" max="14" width="8.275" style="1" customWidth="1"/>
    <col min="15" max="15" width="9.20833333333333" style="1" customWidth="1"/>
    <col min="16" max="16" width="8.43333333333333" style="1" customWidth="1"/>
    <col min="17" max="18" width="7.65" style="1" customWidth="1"/>
    <col min="19" max="22" width="6.09166666666667" style="1" customWidth="1"/>
    <col min="23" max="16384" width="9" style="1"/>
  </cols>
  <sheetData>
    <row r="1" ht="53" customHeight="1" spans="1:23">
      <c r="A1" s="2" t="s">
        <v>0</v>
      </c>
      <c r="B1" s="2"/>
      <c r="C1" s="2"/>
      <c r="D1" s="2"/>
      <c r="E1" s="2"/>
      <c r="F1" s="2"/>
      <c r="G1" s="2"/>
      <c r="H1" s="3"/>
      <c r="I1" s="23"/>
      <c r="J1" s="24"/>
      <c r="K1" s="25"/>
      <c r="L1" s="25"/>
      <c r="M1" s="25"/>
      <c r="N1" s="25"/>
      <c r="O1" s="25"/>
      <c r="P1" s="25"/>
      <c r="Q1" s="25"/>
      <c r="R1" s="25"/>
      <c r="S1" s="25"/>
      <c r="T1" s="25"/>
      <c r="U1" s="25"/>
      <c r="V1" s="25"/>
      <c r="W1" s="2"/>
    </row>
    <row r="2" ht="16" customHeight="1" spans="1:23">
      <c r="A2" s="4" t="s">
        <v>1</v>
      </c>
      <c r="B2" s="4" t="s">
        <v>2</v>
      </c>
      <c r="C2" s="4" t="s">
        <v>3</v>
      </c>
      <c r="D2" s="5" t="s">
        <v>4</v>
      </c>
      <c r="E2" s="5" t="s">
        <v>5</v>
      </c>
      <c r="F2" s="5" t="s">
        <v>6</v>
      </c>
      <c r="G2" s="4" t="s">
        <v>7</v>
      </c>
      <c r="H2" s="4" t="s">
        <v>8</v>
      </c>
      <c r="I2" s="26" t="s">
        <v>9</v>
      </c>
      <c r="J2" s="27" t="s">
        <v>10</v>
      </c>
      <c r="K2" s="27"/>
      <c r="L2" s="27"/>
      <c r="M2" s="27" t="s">
        <v>11</v>
      </c>
      <c r="N2" s="26" t="s">
        <v>12</v>
      </c>
      <c r="O2" s="4" t="s">
        <v>13</v>
      </c>
      <c r="P2" s="26" t="s">
        <v>12</v>
      </c>
      <c r="Q2" s="4" t="s">
        <v>14</v>
      </c>
      <c r="R2" s="4" t="s">
        <v>15</v>
      </c>
      <c r="S2" s="4" t="s">
        <v>16</v>
      </c>
      <c r="T2" s="4" t="s">
        <v>17</v>
      </c>
      <c r="U2" s="4" t="s">
        <v>18</v>
      </c>
      <c r="V2" s="4" t="s">
        <v>19</v>
      </c>
      <c r="W2" s="5" t="s">
        <v>20</v>
      </c>
    </row>
    <row r="3" ht="16" customHeight="1" spans="1:23">
      <c r="A3" s="6"/>
      <c r="B3" s="6"/>
      <c r="C3" s="6"/>
      <c r="D3" s="7"/>
      <c r="E3" s="7"/>
      <c r="F3" s="7"/>
      <c r="G3" s="6"/>
      <c r="H3" s="6"/>
      <c r="I3" s="28"/>
      <c r="J3" s="29" t="s">
        <v>21</v>
      </c>
      <c r="K3" s="29" t="s">
        <v>22</v>
      </c>
      <c r="L3" s="29" t="s">
        <v>23</v>
      </c>
      <c r="M3" s="26"/>
      <c r="N3" s="30"/>
      <c r="O3" s="4"/>
      <c r="P3" s="30"/>
      <c r="Q3" s="4"/>
      <c r="R3" s="4"/>
      <c r="S3" s="4"/>
      <c r="T3" s="4"/>
      <c r="U3" s="4"/>
      <c r="V3" s="4"/>
      <c r="W3" s="5"/>
    </row>
    <row r="4" ht="25" customHeight="1" spans="1:23">
      <c r="A4" s="8" t="s">
        <v>24</v>
      </c>
      <c r="B4" s="8"/>
      <c r="C4" s="8"/>
      <c r="D4" s="8"/>
      <c r="E4" s="8"/>
      <c r="F4" s="8"/>
      <c r="G4" s="8"/>
      <c r="H4" s="8"/>
      <c r="I4" s="8"/>
      <c r="J4" s="31">
        <f t="shared" ref="J4:L4" si="0">J5+J9+J19</f>
        <v>3190.15</v>
      </c>
      <c r="K4" s="31">
        <f t="shared" si="0"/>
        <v>3167.142246</v>
      </c>
      <c r="L4" s="31">
        <f t="shared" si="0"/>
        <v>23.007754</v>
      </c>
      <c r="M4" s="31"/>
      <c r="N4" s="32"/>
      <c r="O4" s="32"/>
      <c r="P4" s="32"/>
      <c r="Q4" s="32">
        <f t="shared" ref="Q4:V4" si="1">Q5+Q9+Q19</f>
        <v>19454</v>
      </c>
      <c r="R4" s="32">
        <f t="shared" si="1"/>
        <v>60371</v>
      </c>
      <c r="S4" s="32">
        <f t="shared" si="1"/>
        <v>3071</v>
      </c>
      <c r="T4" s="32">
        <f t="shared" si="1"/>
        <v>10707</v>
      </c>
      <c r="U4" s="32">
        <f t="shared" si="1"/>
        <v>615</v>
      </c>
      <c r="V4" s="32">
        <f t="shared" si="1"/>
        <v>2236</v>
      </c>
      <c r="W4" s="38"/>
    </row>
    <row r="5" ht="25" customHeight="1" spans="1:23">
      <c r="A5" s="8" t="s">
        <v>25</v>
      </c>
      <c r="B5" s="8"/>
      <c r="C5" s="8"/>
      <c r="D5" s="8"/>
      <c r="E5" s="8"/>
      <c r="F5" s="8"/>
      <c r="G5" s="8"/>
      <c r="H5" s="9"/>
      <c r="I5" s="8"/>
      <c r="J5" s="31">
        <f t="shared" ref="J5:L5" si="2">SUM(J6:J8)</f>
        <v>276.8</v>
      </c>
      <c r="K5" s="31">
        <f t="shared" si="2"/>
        <v>273.8</v>
      </c>
      <c r="L5" s="31">
        <f t="shared" si="2"/>
        <v>3</v>
      </c>
      <c r="M5" s="31"/>
      <c r="N5" s="31"/>
      <c r="O5" s="31"/>
      <c r="P5" s="31"/>
      <c r="Q5" s="31">
        <f t="shared" ref="Q5:V5" si="3">SUM(Q6:Q8)</f>
        <v>1262</v>
      </c>
      <c r="R5" s="31">
        <f t="shared" si="3"/>
        <v>2702</v>
      </c>
      <c r="S5" s="31">
        <f t="shared" si="3"/>
        <v>78</v>
      </c>
      <c r="T5" s="31">
        <f t="shared" si="3"/>
        <v>418</v>
      </c>
      <c r="U5" s="31">
        <f t="shared" si="3"/>
        <v>16</v>
      </c>
      <c r="V5" s="31">
        <f t="shared" si="3"/>
        <v>81</v>
      </c>
      <c r="W5" s="5"/>
    </row>
    <row r="6" ht="42" customHeight="1" spans="1:23">
      <c r="A6" s="10">
        <v>1</v>
      </c>
      <c r="B6" s="11" t="s">
        <v>26</v>
      </c>
      <c r="C6" s="11" t="s">
        <v>27</v>
      </c>
      <c r="D6" s="11" t="s">
        <v>28</v>
      </c>
      <c r="E6" s="11" t="s">
        <v>29</v>
      </c>
      <c r="F6" s="11" t="s">
        <v>30</v>
      </c>
      <c r="G6" s="11" t="s">
        <v>31</v>
      </c>
      <c r="H6" s="12" t="s">
        <v>32</v>
      </c>
      <c r="I6" s="11" t="s">
        <v>33</v>
      </c>
      <c r="J6" s="33">
        <f t="shared" ref="J6:J8" si="4">K6+L6</f>
        <v>222.1</v>
      </c>
      <c r="K6" s="33">
        <v>220</v>
      </c>
      <c r="L6" s="34">
        <v>2.1</v>
      </c>
      <c r="M6" s="33" t="s">
        <v>34</v>
      </c>
      <c r="N6" s="35" t="s">
        <v>35</v>
      </c>
      <c r="O6" s="35" t="s">
        <v>36</v>
      </c>
      <c r="P6" s="35" t="s">
        <v>37</v>
      </c>
      <c r="Q6" s="35">
        <v>1200</v>
      </c>
      <c r="R6" s="35">
        <v>2580</v>
      </c>
      <c r="S6" s="35">
        <v>50</v>
      </c>
      <c r="T6" s="35">
        <v>350</v>
      </c>
      <c r="U6" s="35">
        <v>10</v>
      </c>
      <c r="V6" s="35">
        <v>55</v>
      </c>
      <c r="W6" s="39"/>
    </row>
    <row r="7" ht="42" customHeight="1" spans="1:23">
      <c r="A7" s="13">
        <v>2</v>
      </c>
      <c r="B7" s="14" t="s">
        <v>26</v>
      </c>
      <c r="C7" s="14" t="s">
        <v>38</v>
      </c>
      <c r="D7" s="14" t="s">
        <v>28</v>
      </c>
      <c r="E7" s="14" t="s">
        <v>29</v>
      </c>
      <c r="F7" s="14" t="s">
        <v>39</v>
      </c>
      <c r="G7" s="14" t="s">
        <v>31</v>
      </c>
      <c r="H7" s="15" t="s">
        <v>40</v>
      </c>
      <c r="I7" s="14" t="s">
        <v>33</v>
      </c>
      <c r="J7" s="16">
        <f t="shared" si="4"/>
        <v>36.4</v>
      </c>
      <c r="K7" s="16">
        <v>35.8</v>
      </c>
      <c r="L7" s="14">
        <v>0.6</v>
      </c>
      <c r="M7" s="16" t="s">
        <v>34</v>
      </c>
      <c r="N7" s="16" t="s">
        <v>41</v>
      </c>
      <c r="O7" s="16" t="s">
        <v>36</v>
      </c>
      <c r="P7" s="16" t="s">
        <v>37</v>
      </c>
      <c r="Q7" s="16">
        <v>15</v>
      </c>
      <c r="R7" s="16">
        <v>75</v>
      </c>
      <c r="S7" s="16">
        <v>10</v>
      </c>
      <c r="T7" s="16">
        <v>50</v>
      </c>
      <c r="U7" s="16">
        <v>5</v>
      </c>
      <c r="V7" s="16">
        <v>25</v>
      </c>
      <c r="W7" s="14"/>
    </row>
    <row r="8" ht="42" customHeight="1" spans="1:23">
      <c r="A8" s="13">
        <v>3</v>
      </c>
      <c r="B8" s="14" t="s">
        <v>26</v>
      </c>
      <c r="C8" s="14" t="s">
        <v>42</v>
      </c>
      <c r="D8" s="14" t="s">
        <v>43</v>
      </c>
      <c r="E8" s="14" t="s">
        <v>43</v>
      </c>
      <c r="F8" s="14" t="s">
        <v>44</v>
      </c>
      <c r="G8" s="13" t="s">
        <v>31</v>
      </c>
      <c r="H8" s="15" t="s">
        <v>45</v>
      </c>
      <c r="I8" s="14" t="s">
        <v>33</v>
      </c>
      <c r="J8" s="16">
        <f t="shared" si="4"/>
        <v>18.3</v>
      </c>
      <c r="K8" s="14">
        <v>18</v>
      </c>
      <c r="L8" s="14">
        <v>0.3</v>
      </c>
      <c r="M8" s="16" t="s">
        <v>34</v>
      </c>
      <c r="N8" s="16" t="s">
        <v>41</v>
      </c>
      <c r="O8" s="16" t="s">
        <v>36</v>
      </c>
      <c r="P8" s="16" t="s">
        <v>37</v>
      </c>
      <c r="Q8" s="14">
        <v>47</v>
      </c>
      <c r="R8" s="14">
        <v>47</v>
      </c>
      <c r="S8" s="14">
        <v>18</v>
      </c>
      <c r="T8" s="14">
        <v>18</v>
      </c>
      <c r="U8" s="14">
        <v>1</v>
      </c>
      <c r="V8" s="14">
        <v>1</v>
      </c>
      <c r="W8" s="14"/>
    </row>
    <row r="9" ht="22" customHeight="1" spans="1:23">
      <c r="A9" s="8" t="s">
        <v>46</v>
      </c>
      <c r="B9" s="8"/>
      <c r="C9" s="8"/>
      <c r="D9" s="8"/>
      <c r="E9" s="8"/>
      <c r="F9" s="8"/>
      <c r="G9" s="8"/>
      <c r="H9" s="9"/>
      <c r="I9" s="8"/>
      <c r="J9" s="31">
        <f t="shared" ref="J9:L9" si="5">SUM(J10:J18)</f>
        <v>637.2</v>
      </c>
      <c r="K9" s="31">
        <f t="shared" si="5"/>
        <v>630</v>
      </c>
      <c r="L9" s="31">
        <f t="shared" si="5"/>
        <v>7.2</v>
      </c>
      <c r="M9" s="31"/>
      <c r="N9" s="31"/>
      <c r="O9" s="31"/>
      <c r="P9" s="31"/>
      <c r="Q9" s="31">
        <f t="shared" ref="Q9:V9" si="6">SUM(Q10:Q18)</f>
        <v>10933</v>
      </c>
      <c r="R9" s="31">
        <f t="shared" si="6"/>
        <v>32442</v>
      </c>
      <c r="S9" s="31">
        <f t="shared" si="6"/>
        <v>215</v>
      </c>
      <c r="T9" s="31">
        <f t="shared" si="6"/>
        <v>734</v>
      </c>
      <c r="U9" s="31">
        <f t="shared" si="6"/>
        <v>43</v>
      </c>
      <c r="V9" s="31">
        <f t="shared" si="6"/>
        <v>140</v>
      </c>
      <c r="W9" s="5"/>
    </row>
    <row r="10" ht="32" customHeight="1" spans="1:23">
      <c r="A10" s="13">
        <v>4</v>
      </c>
      <c r="B10" s="16" t="s">
        <v>47</v>
      </c>
      <c r="C10" s="16" t="s">
        <v>48</v>
      </c>
      <c r="D10" s="16" t="s">
        <v>28</v>
      </c>
      <c r="E10" s="16" t="s">
        <v>49</v>
      </c>
      <c r="F10" s="16" t="s">
        <v>49</v>
      </c>
      <c r="G10" s="16" t="s">
        <v>47</v>
      </c>
      <c r="H10" s="17" t="s">
        <v>50</v>
      </c>
      <c r="I10" s="14" t="s">
        <v>33</v>
      </c>
      <c r="J10" s="16">
        <f t="shared" ref="J10:J18" si="7">K10+L10</f>
        <v>70.8</v>
      </c>
      <c r="K10" s="16">
        <v>70</v>
      </c>
      <c r="L10" s="14">
        <v>0.8</v>
      </c>
      <c r="M10" s="16" t="s">
        <v>51</v>
      </c>
      <c r="N10" s="16" t="s">
        <v>52</v>
      </c>
      <c r="O10" s="16" t="s">
        <v>36</v>
      </c>
      <c r="P10" s="16" t="s">
        <v>37</v>
      </c>
      <c r="Q10" s="16">
        <v>28</v>
      </c>
      <c r="R10" s="16">
        <v>126</v>
      </c>
      <c r="S10" s="16">
        <v>2</v>
      </c>
      <c r="T10" s="16">
        <v>8</v>
      </c>
      <c r="U10" s="16">
        <v>8</v>
      </c>
      <c r="V10" s="16">
        <v>27</v>
      </c>
      <c r="W10" s="14" t="s">
        <v>53</v>
      </c>
    </row>
    <row r="11" ht="32" customHeight="1" spans="1:23">
      <c r="A11" s="13">
        <v>5</v>
      </c>
      <c r="B11" s="13" t="s">
        <v>54</v>
      </c>
      <c r="C11" s="16" t="s">
        <v>55</v>
      </c>
      <c r="D11" s="16" t="s">
        <v>28</v>
      </c>
      <c r="E11" s="16" t="s">
        <v>49</v>
      </c>
      <c r="F11" s="16" t="s">
        <v>49</v>
      </c>
      <c r="G11" s="16" t="s">
        <v>56</v>
      </c>
      <c r="H11" s="17" t="s">
        <v>57</v>
      </c>
      <c r="I11" s="14" t="s">
        <v>33</v>
      </c>
      <c r="J11" s="16">
        <f t="shared" si="7"/>
        <v>70.8</v>
      </c>
      <c r="K11" s="16">
        <v>70</v>
      </c>
      <c r="L11" s="14">
        <v>0.8</v>
      </c>
      <c r="M11" s="16" t="s">
        <v>58</v>
      </c>
      <c r="N11" s="16" t="s">
        <v>59</v>
      </c>
      <c r="O11" s="16" t="s">
        <v>36</v>
      </c>
      <c r="P11" s="16" t="s">
        <v>37</v>
      </c>
      <c r="Q11" s="16">
        <v>651</v>
      </c>
      <c r="R11" s="16">
        <v>2120</v>
      </c>
      <c r="S11" s="16">
        <v>14</v>
      </c>
      <c r="T11" s="16">
        <v>57</v>
      </c>
      <c r="U11" s="16">
        <v>7</v>
      </c>
      <c r="V11" s="16">
        <v>22</v>
      </c>
      <c r="W11" s="14" t="s">
        <v>53</v>
      </c>
    </row>
    <row r="12" ht="94.5" spans="1:23">
      <c r="A12" s="13">
        <v>6</v>
      </c>
      <c r="B12" s="14" t="s">
        <v>60</v>
      </c>
      <c r="C12" s="14" t="s">
        <v>61</v>
      </c>
      <c r="D12" s="16" t="s">
        <v>28</v>
      </c>
      <c r="E12" s="16" t="s">
        <v>49</v>
      </c>
      <c r="F12" s="16" t="s">
        <v>49</v>
      </c>
      <c r="G12" s="14" t="s">
        <v>62</v>
      </c>
      <c r="H12" s="15" t="s">
        <v>63</v>
      </c>
      <c r="I12" s="14" t="s">
        <v>33</v>
      </c>
      <c r="J12" s="16">
        <f t="shared" si="7"/>
        <v>70.8</v>
      </c>
      <c r="K12" s="16">
        <v>70</v>
      </c>
      <c r="L12" s="14">
        <v>0.8</v>
      </c>
      <c r="M12" s="16" t="s">
        <v>64</v>
      </c>
      <c r="N12" s="16" t="s">
        <v>65</v>
      </c>
      <c r="O12" s="16" t="s">
        <v>36</v>
      </c>
      <c r="P12" s="16" t="s">
        <v>37</v>
      </c>
      <c r="Q12" s="40">
        <v>2285</v>
      </c>
      <c r="R12" s="40">
        <v>5175</v>
      </c>
      <c r="S12" s="40">
        <v>25</v>
      </c>
      <c r="T12" s="40">
        <v>64</v>
      </c>
      <c r="U12" s="40">
        <v>7</v>
      </c>
      <c r="V12" s="40">
        <v>19</v>
      </c>
      <c r="W12" s="14" t="s">
        <v>53</v>
      </c>
    </row>
    <row r="13" ht="81" spans="1:23">
      <c r="A13" s="13">
        <v>7</v>
      </c>
      <c r="B13" s="16" t="s">
        <v>66</v>
      </c>
      <c r="C13" s="16" t="s">
        <v>67</v>
      </c>
      <c r="D13" s="16" t="s">
        <v>28</v>
      </c>
      <c r="E13" s="16" t="s">
        <v>49</v>
      </c>
      <c r="F13" s="16" t="s">
        <v>49</v>
      </c>
      <c r="G13" s="16" t="s">
        <v>68</v>
      </c>
      <c r="H13" s="17" t="s">
        <v>69</v>
      </c>
      <c r="I13" s="14" t="s">
        <v>33</v>
      </c>
      <c r="J13" s="16">
        <f t="shared" si="7"/>
        <v>70.8</v>
      </c>
      <c r="K13" s="14">
        <v>70</v>
      </c>
      <c r="L13" s="14">
        <v>0.8</v>
      </c>
      <c r="M13" s="16" t="s">
        <v>70</v>
      </c>
      <c r="N13" s="16" t="s">
        <v>71</v>
      </c>
      <c r="O13" s="16" t="s">
        <v>36</v>
      </c>
      <c r="P13" s="16" t="s">
        <v>37</v>
      </c>
      <c r="Q13" s="16">
        <v>860</v>
      </c>
      <c r="R13" s="16">
        <v>2644</v>
      </c>
      <c r="S13" s="16">
        <v>5</v>
      </c>
      <c r="T13" s="16">
        <v>12</v>
      </c>
      <c r="U13" s="16">
        <v>2</v>
      </c>
      <c r="V13" s="16">
        <v>3</v>
      </c>
      <c r="W13" s="14" t="s">
        <v>53</v>
      </c>
    </row>
    <row r="14" ht="54" spans="1:23">
      <c r="A14" s="13">
        <v>8</v>
      </c>
      <c r="B14" s="14" t="s">
        <v>72</v>
      </c>
      <c r="C14" s="14" t="s">
        <v>73</v>
      </c>
      <c r="D14" s="16" t="s">
        <v>28</v>
      </c>
      <c r="E14" s="16" t="s">
        <v>49</v>
      </c>
      <c r="F14" s="16" t="s">
        <v>49</v>
      </c>
      <c r="G14" s="14" t="s">
        <v>74</v>
      </c>
      <c r="H14" s="15" t="s">
        <v>75</v>
      </c>
      <c r="I14" s="14" t="s">
        <v>33</v>
      </c>
      <c r="J14" s="16">
        <f t="shared" si="7"/>
        <v>70.8</v>
      </c>
      <c r="K14" s="16">
        <v>70</v>
      </c>
      <c r="L14" s="14">
        <v>0.8</v>
      </c>
      <c r="M14" s="16" t="s">
        <v>76</v>
      </c>
      <c r="N14" s="16" t="s">
        <v>77</v>
      </c>
      <c r="O14" s="16" t="s">
        <v>36</v>
      </c>
      <c r="P14" s="16" t="s">
        <v>37</v>
      </c>
      <c r="Q14" s="40">
        <v>24</v>
      </c>
      <c r="R14" s="40">
        <v>75</v>
      </c>
      <c r="S14" s="40">
        <v>16</v>
      </c>
      <c r="T14" s="40">
        <v>51</v>
      </c>
      <c r="U14" s="40">
        <v>8</v>
      </c>
      <c r="V14" s="40">
        <v>24</v>
      </c>
      <c r="W14" s="14" t="s">
        <v>53</v>
      </c>
    </row>
    <row r="15" ht="29" customHeight="1" spans="1:23">
      <c r="A15" s="13">
        <v>9</v>
      </c>
      <c r="B15" s="14" t="s">
        <v>78</v>
      </c>
      <c r="C15" s="14" t="s">
        <v>79</v>
      </c>
      <c r="D15" s="14" t="s">
        <v>28</v>
      </c>
      <c r="E15" s="14" t="s">
        <v>49</v>
      </c>
      <c r="F15" s="14" t="s">
        <v>49</v>
      </c>
      <c r="G15" s="14" t="s">
        <v>80</v>
      </c>
      <c r="H15" s="15" t="s">
        <v>81</v>
      </c>
      <c r="I15" s="14" t="s">
        <v>33</v>
      </c>
      <c r="J15" s="16">
        <f t="shared" si="7"/>
        <v>70.8</v>
      </c>
      <c r="K15" s="14">
        <v>70</v>
      </c>
      <c r="L15" s="14">
        <v>0.8</v>
      </c>
      <c r="M15" s="16" t="s">
        <v>82</v>
      </c>
      <c r="N15" s="16" t="s">
        <v>83</v>
      </c>
      <c r="O15" s="16" t="s">
        <v>36</v>
      </c>
      <c r="P15" s="16" t="s">
        <v>37</v>
      </c>
      <c r="Q15" s="14">
        <v>2267</v>
      </c>
      <c r="R15" s="14">
        <v>8721</v>
      </c>
      <c r="S15" s="14">
        <v>22</v>
      </c>
      <c r="T15" s="14">
        <v>61</v>
      </c>
      <c r="U15" s="14">
        <v>0</v>
      </c>
      <c r="V15" s="14">
        <v>0</v>
      </c>
      <c r="W15" s="14" t="s">
        <v>53</v>
      </c>
    </row>
    <row r="16" ht="29" customHeight="1" spans="1:23">
      <c r="A16" s="13">
        <v>10</v>
      </c>
      <c r="B16" s="14" t="s">
        <v>78</v>
      </c>
      <c r="C16" s="14" t="s">
        <v>84</v>
      </c>
      <c r="D16" s="14" t="s">
        <v>28</v>
      </c>
      <c r="E16" s="14" t="s">
        <v>49</v>
      </c>
      <c r="F16" s="14" t="s">
        <v>49</v>
      </c>
      <c r="G16" s="14" t="s">
        <v>85</v>
      </c>
      <c r="H16" s="15" t="s">
        <v>86</v>
      </c>
      <c r="I16" s="14" t="s">
        <v>33</v>
      </c>
      <c r="J16" s="16">
        <f t="shared" si="7"/>
        <v>70.8</v>
      </c>
      <c r="K16" s="16">
        <v>70</v>
      </c>
      <c r="L16" s="14">
        <v>0.8</v>
      </c>
      <c r="M16" s="16" t="s">
        <v>82</v>
      </c>
      <c r="N16" s="16" t="s">
        <v>83</v>
      </c>
      <c r="O16" s="16" t="s">
        <v>36</v>
      </c>
      <c r="P16" s="16" t="s">
        <v>37</v>
      </c>
      <c r="Q16" s="14">
        <v>2000</v>
      </c>
      <c r="R16" s="14">
        <v>3720</v>
      </c>
      <c r="S16" s="14">
        <v>33</v>
      </c>
      <c r="T16" s="14">
        <v>113</v>
      </c>
      <c r="U16" s="14">
        <v>4</v>
      </c>
      <c r="V16" s="14">
        <v>15</v>
      </c>
      <c r="W16" s="14" t="s">
        <v>53</v>
      </c>
    </row>
    <row r="17" ht="40.5" spans="1:23">
      <c r="A17" s="13">
        <v>11</v>
      </c>
      <c r="B17" s="13" t="s">
        <v>87</v>
      </c>
      <c r="C17" s="16" t="s">
        <v>88</v>
      </c>
      <c r="D17" s="16" t="s">
        <v>28</v>
      </c>
      <c r="E17" s="16" t="s">
        <v>49</v>
      </c>
      <c r="F17" s="16" t="s">
        <v>49</v>
      </c>
      <c r="G17" s="16" t="s">
        <v>89</v>
      </c>
      <c r="H17" s="17" t="s">
        <v>90</v>
      </c>
      <c r="I17" s="14" t="s">
        <v>33</v>
      </c>
      <c r="J17" s="16">
        <f t="shared" si="7"/>
        <v>70.8</v>
      </c>
      <c r="K17" s="16">
        <v>70</v>
      </c>
      <c r="L17" s="14">
        <v>0.8</v>
      </c>
      <c r="M17" s="16" t="s">
        <v>91</v>
      </c>
      <c r="N17" s="16" t="s">
        <v>92</v>
      </c>
      <c r="O17" s="16" t="s">
        <v>36</v>
      </c>
      <c r="P17" s="16" t="s">
        <v>37</v>
      </c>
      <c r="Q17" s="16">
        <v>1486</v>
      </c>
      <c r="R17" s="16">
        <v>4867</v>
      </c>
      <c r="S17" s="16">
        <v>33</v>
      </c>
      <c r="T17" s="16">
        <v>122</v>
      </c>
      <c r="U17" s="16">
        <v>2</v>
      </c>
      <c r="V17" s="16">
        <v>10</v>
      </c>
      <c r="W17" s="14" t="s">
        <v>53</v>
      </c>
    </row>
    <row r="18" ht="35" customHeight="1" spans="1:23">
      <c r="A18" s="13">
        <v>12</v>
      </c>
      <c r="B18" s="16" t="s">
        <v>93</v>
      </c>
      <c r="C18" s="16" t="s">
        <v>94</v>
      </c>
      <c r="D18" s="16" t="s">
        <v>28</v>
      </c>
      <c r="E18" s="16" t="s">
        <v>49</v>
      </c>
      <c r="F18" s="16" t="s">
        <v>49</v>
      </c>
      <c r="G18" s="16" t="s">
        <v>95</v>
      </c>
      <c r="H18" s="17" t="s">
        <v>96</v>
      </c>
      <c r="I18" s="14" t="s">
        <v>33</v>
      </c>
      <c r="J18" s="16">
        <f t="shared" si="7"/>
        <v>70.8</v>
      </c>
      <c r="K18" s="16">
        <v>70</v>
      </c>
      <c r="L18" s="14">
        <v>0.8</v>
      </c>
      <c r="M18" s="16" t="s">
        <v>97</v>
      </c>
      <c r="N18" s="16" t="s">
        <v>98</v>
      </c>
      <c r="O18" s="16" t="s">
        <v>36</v>
      </c>
      <c r="P18" s="16" t="s">
        <v>37</v>
      </c>
      <c r="Q18" s="16">
        <v>1332</v>
      </c>
      <c r="R18" s="16">
        <v>4994</v>
      </c>
      <c r="S18" s="16">
        <v>65</v>
      </c>
      <c r="T18" s="14">
        <v>246</v>
      </c>
      <c r="U18" s="14">
        <v>5</v>
      </c>
      <c r="V18" s="14">
        <v>20</v>
      </c>
      <c r="W18" s="14" t="s">
        <v>53</v>
      </c>
    </row>
    <row r="19" ht="22" customHeight="1" spans="1:23">
      <c r="A19" s="18" t="s">
        <v>99</v>
      </c>
      <c r="B19" s="18"/>
      <c r="C19" s="18"/>
      <c r="D19" s="18"/>
      <c r="E19" s="18"/>
      <c r="F19" s="18"/>
      <c r="G19" s="18"/>
      <c r="H19" s="18"/>
      <c r="I19" s="18"/>
      <c r="J19" s="31">
        <f>SUM(J20:J106)</f>
        <v>2276.15</v>
      </c>
      <c r="K19" s="31">
        <f>SUM(K20:K106)</f>
        <v>2263.342246</v>
      </c>
      <c r="L19" s="31">
        <f>SUM(L20:L106)</f>
        <v>12.807754</v>
      </c>
      <c r="M19" s="31"/>
      <c r="N19" s="31"/>
      <c r="O19" s="31"/>
      <c r="P19" s="31"/>
      <c r="Q19" s="31">
        <f t="shared" ref="Q19:V19" si="8">SUM(Q20:Q106)</f>
        <v>7259</v>
      </c>
      <c r="R19" s="31">
        <f t="shared" si="8"/>
        <v>25227</v>
      </c>
      <c r="S19" s="31">
        <f t="shared" si="8"/>
        <v>2778</v>
      </c>
      <c r="T19" s="31">
        <f t="shared" si="8"/>
        <v>9555</v>
      </c>
      <c r="U19" s="31">
        <f t="shared" si="8"/>
        <v>556</v>
      </c>
      <c r="V19" s="31">
        <f t="shared" si="8"/>
        <v>2015</v>
      </c>
      <c r="W19" s="5"/>
    </row>
    <row r="20" ht="148.5" spans="1:23">
      <c r="A20" s="13">
        <v>13</v>
      </c>
      <c r="B20" s="14" t="s">
        <v>100</v>
      </c>
      <c r="C20" s="14" t="s">
        <v>101</v>
      </c>
      <c r="D20" s="14" t="s">
        <v>28</v>
      </c>
      <c r="E20" s="14" t="s">
        <v>102</v>
      </c>
      <c r="F20" s="14" t="s">
        <v>103</v>
      </c>
      <c r="G20" s="14" t="s">
        <v>104</v>
      </c>
      <c r="H20" s="15" t="s">
        <v>105</v>
      </c>
      <c r="I20" s="14" t="s">
        <v>33</v>
      </c>
      <c r="J20" s="16">
        <f t="shared" ref="J20:J24" si="9">K20+L20</f>
        <v>49.056</v>
      </c>
      <c r="K20" s="16">
        <v>49.056</v>
      </c>
      <c r="L20" s="16"/>
      <c r="M20" s="16" t="s">
        <v>106</v>
      </c>
      <c r="N20" s="16" t="s">
        <v>107</v>
      </c>
      <c r="O20" s="16" t="s">
        <v>36</v>
      </c>
      <c r="P20" s="16" t="s">
        <v>37</v>
      </c>
      <c r="Q20" s="16">
        <v>92</v>
      </c>
      <c r="R20" s="16">
        <v>318</v>
      </c>
      <c r="S20" s="16">
        <v>72</v>
      </c>
      <c r="T20" s="16">
        <v>244</v>
      </c>
      <c r="U20" s="16">
        <v>20</v>
      </c>
      <c r="V20" s="16">
        <v>74</v>
      </c>
      <c r="W20" s="14"/>
    </row>
    <row r="21" ht="135" spans="1:23">
      <c r="A21" s="13">
        <v>14</v>
      </c>
      <c r="B21" s="14" t="s">
        <v>100</v>
      </c>
      <c r="C21" s="14" t="s">
        <v>108</v>
      </c>
      <c r="D21" s="14" t="s">
        <v>28</v>
      </c>
      <c r="E21" s="14" t="s">
        <v>102</v>
      </c>
      <c r="F21" s="14" t="s">
        <v>109</v>
      </c>
      <c r="G21" s="14" t="s">
        <v>104</v>
      </c>
      <c r="H21" s="15" t="s">
        <v>110</v>
      </c>
      <c r="I21" s="14" t="s">
        <v>33</v>
      </c>
      <c r="J21" s="16">
        <f t="shared" si="9"/>
        <v>11.1</v>
      </c>
      <c r="K21" s="14">
        <v>11.1</v>
      </c>
      <c r="L21" s="16"/>
      <c r="M21" s="16" t="s">
        <v>106</v>
      </c>
      <c r="N21" s="16" t="s">
        <v>107</v>
      </c>
      <c r="O21" s="16" t="s">
        <v>36</v>
      </c>
      <c r="P21" s="16" t="s">
        <v>37</v>
      </c>
      <c r="Q21" s="16">
        <v>47</v>
      </c>
      <c r="R21" s="16">
        <v>180</v>
      </c>
      <c r="S21" s="16">
        <v>38</v>
      </c>
      <c r="T21" s="16">
        <v>141</v>
      </c>
      <c r="U21" s="16">
        <v>9</v>
      </c>
      <c r="V21" s="16">
        <v>39</v>
      </c>
      <c r="W21" s="41"/>
    </row>
    <row r="22" ht="135" spans="1:23">
      <c r="A22" s="13">
        <v>15</v>
      </c>
      <c r="B22" s="14" t="s">
        <v>47</v>
      </c>
      <c r="C22" s="14" t="s">
        <v>111</v>
      </c>
      <c r="D22" s="14" t="s">
        <v>28</v>
      </c>
      <c r="E22" s="14" t="s">
        <v>102</v>
      </c>
      <c r="F22" s="14" t="s">
        <v>103</v>
      </c>
      <c r="G22" s="14" t="s">
        <v>112</v>
      </c>
      <c r="H22" s="19" t="s">
        <v>113</v>
      </c>
      <c r="I22" s="14" t="s">
        <v>33</v>
      </c>
      <c r="J22" s="16">
        <f t="shared" si="9"/>
        <v>171.19</v>
      </c>
      <c r="K22" s="36">
        <v>171.19</v>
      </c>
      <c r="L22" s="36"/>
      <c r="M22" s="16" t="s">
        <v>51</v>
      </c>
      <c r="N22" s="16" t="s">
        <v>52</v>
      </c>
      <c r="O22" s="16" t="s">
        <v>36</v>
      </c>
      <c r="P22" s="16" t="s">
        <v>37</v>
      </c>
      <c r="Q22" s="14">
        <v>375</v>
      </c>
      <c r="R22" s="14">
        <v>1304</v>
      </c>
      <c r="S22" s="14">
        <v>323</v>
      </c>
      <c r="T22" s="14">
        <v>1095</v>
      </c>
      <c r="U22" s="14">
        <v>52</v>
      </c>
      <c r="V22" s="14">
        <v>209</v>
      </c>
      <c r="W22" s="14"/>
    </row>
    <row r="23" ht="54" spans="1:23">
      <c r="A23" s="13">
        <v>16</v>
      </c>
      <c r="B23" s="14" t="s">
        <v>47</v>
      </c>
      <c r="C23" s="14" t="s">
        <v>114</v>
      </c>
      <c r="D23" s="14" t="s">
        <v>28</v>
      </c>
      <c r="E23" s="14" t="s">
        <v>102</v>
      </c>
      <c r="F23" s="14" t="s">
        <v>109</v>
      </c>
      <c r="G23" s="14" t="s">
        <v>115</v>
      </c>
      <c r="H23" s="15" t="s">
        <v>116</v>
      </c>
      <c r="I23" s="14" t="s">
        <v>33</v>
      </c>
      <c r="J23" s="16">
        <f t="shared" si="9"/>
        <v>20.49</v>
      </c>
      <c r="K23" s="14">
        <v>20.49</v>
      </c>
      <c r="L23" s="16"/>
      <c r="M23" s="16" t="s">
        <v>51</v>
      </c>
      <c r="N23" s="16" t="s">
        <v>52</v>
      </c>
      <c r="O23" s="16" t="s">
        <v>36</v>
      </c>
      <c r="P23" s="16" t="s">
        <v>37</v>
      </c>
      <c r="Q23" s="16">
        <v>36</v>
      </c>
      <c r="R23" s="14">
        <v>135</v>
      </c>
      <c r="S23" s="14">
        <v>28</v>
      </c>
      <c r="T23" s="14">
        <v>107</v>
      </c>
      <c r="U23" s="14">
        <v>8</v>
      </c>
      <c r="V23" s="14">
        <v>28</v>
      </c>
      <c r="W23" s="14"/>
    </row>
    <row r="24" ht="54" spans="1:23">
      <c r="A24" s="13">
        <v>17</v>
      </c>
      <c r="B24" s="14" t="s">
        <v>54</v>
      </c>
      <c r="C24" s="14" t="s">
        <v>117</v>
      </c>
      <c r="D24" s="14" t="s">
        <v>28</v>
      </c>
      <c r="E24" s="14" t="s">
        <v>102</v>
      </c>
      <c r="F24" s="14" t="s">
        <v>109</v>
      </c>
      <c r="G24" s="14" t="s">
        <v>118</v>
      </c>
      <c r="H24" s="15" t="s">
        <v>119</v>
      </c>
      <c r="I24" s="14" t="s">
        <v>33</v>
      </c>
      <c r="J24" s="16">
        <f t="shared" si="9"/>
        <v>3.28</v>
      </c>
      <c r="K24" s="16">
        <v>3.28</v>
      </c>
      <c r="L24" s="16"/>
      <c r="M24" s="16" t="s">
        <v>58</v>
      </c>
      <c r="N24" s="16" t="s">
        <v>59</v>
      </c>
      <c r="O24" s="16" t="s">
        <v>36</v>
      </c>
      <c r="P24" s="16" t="s">
        <v>37</v>
      </c>
      <c r="Q24" s="16">
        <v>34</v>
      </c>
      <c r="R24" s="16">
        <v>123</v>
      </c>
      <c r="S24" s="16">
        <v>31</v>
      </c>
      <c r="T24" s="16">
        <v>109</v>
      </c>
      <c r="U24" s="16">
        <v>3</v>
      </c>
      <c r="V24" s="16">
        <v>14</v>
      </c>
      <c r="W24" s="14"/>
    </row>
    <row r="25" s="1" customFormat="1" ht="135" spans="1:23">
      <c r="A25" s="13">
        <v>18</v>
      </c>
      <c r="B25" s="14" t="s">
        <v>54</v>
      </c>
      <c r="C25" s="14" t="s">
        <v>120</v>
      </c>
      <c r="D25" s="14" t="s">
        <v>28</v>
      </c>
      <c r="E25" s="14" t="s">
        <v>102</v>
      </c>
      <c r="F25" s="14" t="s">
        <v>103</v>
      </c>
      <c r="G25" s="14" t="s">
        <v>118</v>
      </c>
      <c r="H25" s="15" t="s">
        <v>121</v>
      </c>
      <c r="I25" s="14" t="s">
        <v>33</v>
      </c>
      <c r="J25" s="16">
        <v>121.32</v>
      </c>
      <c r="K25" s="16">
        <v>121.32</v>
      </c>
      <c r="L25" s="16"/>
      <c r="M25" s="16" t="s">
        <v>58</v>
      </c>
      <c r="N25" s="16" t="s">
        <v>59</v>
      </c>
      <c r="O25" s="16" t="s">
        <v>36</v>
      </c>
      <c r="P25" s="16" t="s">
        <v>37</v>
      </c>
      <c r="Q25" s="16">
        <v>180</v>
      </c>
      <c r="R25" s="16">
        <v>627</v>
      </c>
      <c r="S25" s="16">
        <v>164</v>
      </c>
      <c r="T25" s="16">
        <v>569</v>
      </c>
      <c r="U25" s="16">
        <v>16</v>
      </c>
      <c r="V25" s="16">
        <v>58</v>
      </c>
      <c r="W25" s="13"/>
    </row>
    <row r="26" ht="81" spans="1:23">
      <c r="A26" s="13">
        <v>19</v>
      </c>
      <c r="B26" s="14" t="s">
        <v>122</v>
      </c>
      <c r="C26" s="14" t="s">
        <v>123</v>
      </c>
      <c r="D26" s="14" t="s">
        <v>28</v>
      </c>
      <c r="E26" s="14" t="s">
        <v>102</v>
      </c>
      <c r="F26" s="14" t="s">
        <v>103</v>
      </c>
      <c r="G26" s="14" t="s">
        <v>124</v>
      </c>
      <c r="H26" s="15" t="s">
        <v>125</v>
      </c>
      <c r="I26" s="14" t="s">
        <v>33</v>
      </c>
      <c r="J26" s="16">
        <f t="shared" ref="J26:J33" si="10">K26+L26</f>
        <v>26.74</v>
      </c>
      <c r="K26" s="16">
        <v>26.74</v>
      </c>
      <c r="L26" s="16"/>
      <c r="M26" s="16" t="s">
        <v>126</v>
      </c>
      <c r="N26" s="16" t="s">
        <v>127</v>
      </c>
      <c r="O26" s="16" t="s">
        <v>36</v>
      </c>
      <c r="P26" s="16" t="s">
        <v>37</v>
      </c>
      <c r="Q26" s="16">
        <v>86</v>
      </c>
      <c r="R26" s="16">
        <v>308</v>
      </c>
      <c r="S26" s="16">
        <v>57</v>
      </c>
      <c r="T26" s="16">
        <v>194</v>
      </c>
      <c r="U26" s="16">
        <v>29</v>
      </c>
      <c r="V26" s="16">
        <v>114</v>
      </c>
      <c r="W26" s="14"/>
    </row>
    <row r="27" ht="54" spans="1:23">
      <c r="A27" s="13">
        <v>20</v>
      </c>
      <c r="B27" s="14" t="s">
        <v>128</v>
      </c>
      <c r="C27" s="14" t="s">
        <v>129</v>
      </c>
      <c r="D27" s="14" t="s">
        <v>28</v>
      </c>
      <c r="E27" s="14" t="s">
        <v>102</v>
      </c>
      <c r="F27" s="14" t="s">
        <v>103</v>
      </c>
      <c r="G27" s="14" t="s">
        <v>130</v>
      </c>
      <c r="H27" s="15" t="s">
        <v>131</v>
      </c>
      <c r="I27" s="14" t="s">
        <v>33</v>
      </c>
      <c r="J27" s="16">
        <f t="shared" si="10"/>
        <v>5.5</v>
      </c>
      <c r="K27" s="16">
        <v>5.5</v>
      </c>
      <c r="L27" s="16"/>
      <c r="M27" s="16" t="s">
        <v>132</v>
      </c>
      <c r="N27" s="16" t="s">
        <v>133</v>
      </c>
      <c r="O27" s="16" t="s">
        <v>36</v>
      </c>
      <c r="P27" s="16" t="s">
        <v>37</v>
      </c>
      <c r="Q27" s="16">
        <v>18</v>
      </c>
      <c r="R27" s="16">
        <v>52</v>
      </c>
      <c r="S27" s="16">
        <v>15</v>
      </c>
      <c r="T27" s="16">
        <v>38</v>
      </c>
      <c r="U27" s="16">
        <v>3</v>
      </c>
      <c r="V27" s="16">
        <v>14</v>
      </c>
      <c r="W27" s="14"/>
    </row>
    <row r="28" ht="108" spans="1:23">
      <c r="A28" s="13">
        <v>21</v>
      </c>
      <c r="B28" s="14" t="s">
        <v>60</v>
      </c>
      <c r="C28" s="14" t="s">
        <v>134</v>
      </c>
      <c r="D28" s="14" t="s">
        <v>28</v>
      </c>
      <c r="E28" s="14" t="s">
        <v>102</v>
      </c>
      <c r="F28" s="14" t="s">
        <v>103</v>
      </c>
      <c r="G28" s="16" t="s">
        <v>60</v>
      </c>
      <c r="H28" s="15" t="s">
        <v>135</v>
      </c>
      <c r="I28" s="14" t="s">
        <v>33</v>
      </c>
      <c r="J28" s="16">
        <f t="shared" si="10"/>
        <v>40.04</v>
      </c>
      <c r="K28" s="16">
        <v>40.04</v>
      </c>
      <c r="L28" s="16"/>
      <c r="M28" s="16" t="s">
        <v>64</v>
      </c>
      <c r="N28" s="16" t="s">
        <v>65</v>
      </c>
      <c r="O28" s="16" t="s">
        <v>36</v>
      </c>
      <c r="P28" s="16" t="s">
        <v>37</v>
      </c>
      <c r="Q28" s="16">
        <v>107</v>
      </c>
      <c r="R28" s="16">
        <v>308</v>
      </c>
      <c r="S28" s="16">
        <v>87</v>
      </c>
      <c r="T28" s="16">
        <v>235</v>
      </c>
      <c r="U28" s="16">
        <v>20</v>
      </c>
      <c r="V28" s="16">
        <v>73</v>
      </c>
      <c r="W28" s="14"/>
    </row>
    <row r="29" ht="67.5" spans="1:23">
      <c r="A29" s="13">
        <v>22</v>
      </c>
      <c r="B29" s="14" t="s">
        <v>66</v>
      </c>
      <c r="C29" s="14" t="s">
        <v>136</v>
      </c>
      <c r="D29" s="14" t="s">
        <v>28</v>
      </c>
      <c r="E29" s="14" t="s">
        <v>102</v>
      </c>
      <c r="F29" s="14" t="s">
        <v>103</v>
      </c>
      <c r="G29" s="14" t="s">
        <v>137</v>
      </c>
      <c r="H29" s="15" t="s">
        <v>138</v>
      </c>
      <c r="I29" s="14" t="s">
        <v>33</v>
      </c>
      <c r="J29" s="16">
        <f t="shared" si="10"/>
        <v>11.99</v>
      </c>
      <c r="K29" s="16">
        <v>11.99</v>
      </c>
      <c r="L29" s="16"/>
      <c r="M29" s="16" t="s">
        <v>70</v>
      </c>
      <c r="N29" s="16" t="s">
        <v>71</v>
      </c>
      <c r="O29" s="16" t="s">
        <v>36</v>
      </c>
      <c r="P29" s="16" t="s">
        <v>37</v>
      </c>
      <c r="Q29" s="16">
        <v>45</v>
      </c>
      <c r="R29" s="16">
        <v>145</v>
      </c>
      <c r="S29" s="16">
        <v>42</v>
      </c>
      <c r="T29" s="16">
        <v>140</v>
      </c>
      <c r="U29" s="16">
        <v>3</v>
      </c>
      <c r="V29" s="16">
        <v>5</v>
      </c>
      <c r="W29" s="14"/>
    </row>
    <row r="30" ht="54" spans="1:23">
      <c r="A30" s="13">
        <v>23</v>
      </c>
      <c r="B30" s="14" t="s">
        <v>72</v>
      </c>
      <c r="C30" s="14" t="s">
        <v>139</v>
      </c>
      <c r="D30" s="14" t="s">
        <v>28</v>
      </c>
      <c r="E30" s="14" t="s">
        <v>102</v>
      </c>
      <c r="F30" s="14" t="s">
        <v>103</v>
      </c>
      <c r="G30" s="14" t="s">
        <v>140</v>
      </c>
      <c r="H30" s="15" t="s">
        <v>141</v>
      </c>
      <c r="I30" s="14" t="s">
        <v>33</v>
      </c>
      <c r="J30" s="16">
        <f t="shared" si="10"/>
        <v>53.25</v>
      </c>
      <c r="K30" s="16">
        <v>53.25</v>
      </c>
      <c r="L30" s="16"/>
      <c r="M30" s="16" t="s">
        <v>76</v>
      </c>
      <c r="N30" s="16" t="s">
        <v>77</v>
      </c>
      <c r="O30" s="16" t="s">
        <v>36</v>
      </c>
      <c r="P30" s="16" t="s">
        <v>37</v>
      </c>
      <c r="Q30" s="16">
        <v>66</v>
      </c>
      <c r="R30" s="16">
        <v>207</v>
      </c>
      <c r="S30" s="16">
        <v>45</v>
      </c>
      <c r="T30" s="16">
        <v>150</v>
      </c>
      <c r="U30" s="16">
        <v>21</v>
      </c>
      <c r="V30" s="16">
        <v>57</v>
      </c>
      <c r="W30" s="14"/>
    </row>
    <row r="31" ht="94.5" spans="1:23">
      <c r="A31" s="13">
        <v>24</v>
      </c>
      <c r="B31" s="14" t="s">
        <v>142</v>
      </c>
      <c r="C31" s="14" t="s">
        <v>143</v>
      </c>
      <c r="D31" s="14" t="s">
        <v>28</v>
      </c>
      <c r="E31" s="14" t="s">
        <v>102</v>
      </c>
      <c r="F31" s="14" t="s">
        <v>103</v>
      </c>
      <c r="G31" s="14" t="s">
        <v>144</v>
      </c>
      <c r="H31" s="15" t="s">
        <v>145</v>
      </c>
      <c r="I31" s="14" t="s">
        <v>33</v>
      </c>
      <c r="J31" s="16">
        <f t="shared" si="10"/>
        <v>44.46</v>
      </c>
      <c r="K31" s="16">
        <v>44.46</v>
      </c>
      <c r="L31" s="16"/>
      <c r="M31" s="16" t="s">
        <v>146</v>
      </c>
      <c r="N31" s="16" t="s">
        <v>147</v>
      </c>
      <c r="O31" s="16" t="s">
        <v>36</v>
      </c>
      <c r="P31" s="16" t="s">
        <v>37</v>
      </c>
      <c r="Q31" s="16">
        <v>61</v>
      </c>
      <c r="R31" s="16">
        <v>202</v>
      </c>
      <c r="S31" s="16">
        <v>45</v>
      </c>
      <c r="T31" s="16">
        <v>151</v>
      </c>
      <c r="U31" s="16">
        <v>16</v>
      </c>
      <c r="V31" s="16">
        <v>51</v>
      </c>
      <c r="W31" s="14"/>
    </row>
    <row r="32" ht="108" spans="1:23">
      <c r="A32" s="13">
        <v>25</v>
      </c>
      <c r="B32" s="14" t="s">
        <v>148</v>
      </c>
      <c r="C32" s="14" t="s">
        <v>149</v>
      </c>
      <c r="D32" s="14" t="s">
        <v>28</v>
      </c>
      <c r="E32" s="14" t="s">
        <v>102</v>
      </c>
      <c r="F32" s="14" t="s">
        <v>103</v>
      </c>
      <c r="G32" s="14" t="s">
        <v>150</v>
      </c>
      <c r="H32" s="15" t="s">
        <v>151</v>
      </c>
      <c r="I32" s="14" t="s">
        <v>33</v>
      </c>
      <c r="J32" s="16">
        <f t="shared" si="10"/>
        <v>54.56</v>
      </c>
      <c r="K32" s="16">
        <v>54.56</v>
      </c>
      <c r="L32" s="16"/>
      <c r="M32" s="16" t="s">
        <v>152</v>
      </c>
      <c r="N32" s="16" t="s">
        <v>153</v>
      </c>
      <c r="O32" s="16" t="s">
        <v>36</v>
      </c>
      <c r="P32" s="16" t="s">
        <v>37</v>
      </c>
      <c r="Q32" s="16">
        <v>162</v>
      </c>
      <c r="R32" s="13">
        <v>447</v>
      </c>
      <c r="S32" s="16">
        <v>143</v>
      </c>
      <c r="T32" s="16">
        <v>399</v>
      </c>
      <c r="U32" s="16">
        <v>19</v>
      </c>
      <c r="V32" s="16">
        <v>48</v>
      </c>
      <c r="W32" s="14"/>
    </row>
    <row r="33" ht="81" spans="1:23">
      <c r="A33" s="13">
        <v>26</v>
      </c>
      <c r="B33" s="20" t="s">
        <v>154</v>
      </c>
      <c r="C33" s="20" t="s">
        <v>155</v>
      </c>
      <c r="D33" s="20" t="s">
        <v>28</v>
      </c>
      <c r="E33" s="20" t="s">
        <v>102</v>
      </c>
      <c r="F33" s="20" t="s">
        <v>103</v>
      </c>
      <c r="G33" s="20" t="s">
        <v>156</v>
      </c>
      <c r="H33" s="21" t="s">
        <v>157</v>
      </c>
      <c r="I33" s="14" t="s">
        <v>33</v>
      </c>
      <c r="J33" s="16">
        <f t="shared" si="10"/>
        <v>14.47</v>
      </c>
      <c r="K33" s="37">
        <v>14.47</v>
      </c>
      <c r="L33" s="37"/>
      <c r="M33" s="16" t="s">
        <v>158</v>
      </c>
      <c r="N33" s="16" t="s">
        <v>159</v>
      </c>
      <c r="O33" s="16" t="s">
        <v>36</v>
      </c>
      <c r="P33" s="16" t="s">
        <v>37</v>
      </c>
      <c r="Q33" s="37">
        <v>59</v>
      </c>
      <c r="R33" s="37">
        <v>220</v>
      </c>
      <c r="S33" s="37">
        <v>44</v>
      </c>
      <c r="T33" s="37">
        <v>172</v>
      </c>
      <c r="U33" s="37">
        <v>15</v>
      </c>
      <c r="V33" s="37">
        <v>48</v>
      </c>
      <c r="W33" s="14"/>
    </row>
    <row r="34" ht="121.5" spans="1:23">
      <c r="A34" s="13">
        <v>27</v>
      </c>
      <c r="B34" s="14" t="s">
        <v>78</v>
      </c>
      <c r="C34" s="14" t="s">
        <v>160</v>
      </c>
      <c r="D34" s="14" t="s">
        <v>28</v>
      </c>
      <c r="E34" s="14" t="s">
        <v>102</v>
      </c>
      <c r="F34" s="14" t="s">
        <v>103</v>
      </c>
      <c r="G34" s="14" t="s">
        <v>161</v>
      </c>
      <c r="H34" s="15" t="s">
        <v>162</v>
      </c>
      <c r="I34" s="14" t="s">
        <v>33</v>
      </c>
      <c r="J34" s="16">
        <v>84.104</v>
      </c>
      <c r="K34" s="16">
        <v>84.104</v>
      </c>
      <c r="L34" s="16"/>
      <c r="M34" s="16" t="s">
        <v>82</v>
      </c>
      <c r="N34" s="16" t="s">
        <v>83</v>
      </c>
      <c r="O34" s="16" t="s">
        <v>36</v>
      </c>
      <c r="P34" s="16" t="s">
        <v>37</v>
      </c>
      <c r="Q34" s="16">
        <v>137</v>
      </c>
      <c r="R34" s="16">
        <v>446</v>
      </c>
      <c r="S34" s="16">
        <v>106</v>
      </c>
      <c r="T34" s="16">
        <v>337</v>
      </c>
      <c r="U34" s="16">
        <v>31</v>
      </c>
      <c r="V34" s="16">
        <v>109</v>
      </c>
      <c r="W34" s="14"/>
    </row>
    <row r="35" ht="81" spans="1:23">
      <c r="A35" s="13">
        <v>28</v>
      </c>
      <c r="B35" s="14" t="s">
        <v>78</v>
      </c>
      <c r="C35" s="14" t="s">
        <v>163</v>
      </c>
      <c r="D35" s="14" t="s">
        <v>28</v>
      </c>
      <c r="E35" s="14" t="s">
        <v>102</v>
      </c>
      <c r="F35" s="14" t="s">
        <v>109</v>
      </c>
      <c r="G35" s="14" t="s">
        <v>161</v>
      </c>
      <c r="H35" s="15" t="s">
        <v>164</v>
      </c>
      <c r="I35" s="14" t="s">
        <v>33</v>
      </c>
      <c r="J35" s="16">
        <f t="shared" ref="J35:J71" si="11">K35+L35</f>
        <v>2.9</v>
      </c>
      <c r="K35" s="14">
        <v>2.9</v>
      </c>
      <c r="L35" s="16"/>
      <c r="M35" s="16" t="s">
        <v>82</v>
      </c>
      <c r="N35" s="16" t="s">
        <v>83</v>
      </c>
      <c r="O35" s="16" t="s">
        <v>36</v>
      </c>
      <c r="P35" s="16" t="s">
        <v>37</v>
      </c>
      <c r="Q35" s="16">
        <v>24</v>
      </c>
      <c r="R35" s="16">
        <v>98</v>
      </c>
      <c r="S35" s="16">
        <v>22</v>
      </c>
      <c r="T35" s="16">
        <v>84</v>
      </c>
      <c r="U35" s="16">
        <v>2</v>
      </c>
      <c r="V35" s="16">
        <v>14</v>
      </c>
      <c r="W35" s="14"/>
    </row>
    <row r="36" ht="40.5" spans="1:23">
      <c r="A36" s="13">
        <v>29</v>
      </c>
      <c r="B36" s="14" t="s">
        <v>87</v>
      </c>
      <c r="C36" s="14" t="s">
        <v>165</v>
      </c>
      <c r="D36" s="14" t="s">
        <v>28</v>
      </c>
      <c r="E36" s="14" t="s">
        <v>102</v>
      </c>
      <c r="F36" s="22" t="s">
        <v>109</v>
      </c>
      <c r="G36" s="14" t="s">
        <v>166</v>
      </c>
      <c r="H36" s="15" t="s">
        <v>167</v>
      </c>
      <c r="I36" s="14" t="s">
        <v>33</v>
      </c>
      <c r="J36" s="16">
        <v>6.9</v>
      </c>
      <c r="K36" s="16">
        <v>6.9</v>
      </c>
      <c r="L36" s="16"/>
      <c r="M36" s="16" t="s">
        <v>91</v>
      </c>
      <c r="N36" s="16" t="s">
        <v>92</v>
      </c>
      <c r="O36" s="16" t="s">
        <v>36</v>
      </c>
      <c r="P36" s="16" t="s">
        <v>37</v>
      </c>
      <c r="Q36" s="16">
        <v>48</v>
      </c>
      <c r="R36" s="16">
        <v>176</v>
      </c>
      <c r="S36" s="16">
        <v>42</v>
      </c>
      <c r="T36" s="16">
        <v>156</v>
      </c>
      <c r="U36" s="16">
        <v>6</v>
      </c>
      <c r="V36" s="16">
        <v>20</v>
      </c>
      <c r="W36" s="14"/>
    </row>
    <row r="37" ht="81" spans="1:23">
      <c r="A37" s="13">
        <v>30</v>
      </c>
      <c r="B37" s="14" t="s">
        <v>87</v>
      </c>
      <c r="C37" s="14" t="s">
        <v>168</v>
      </c>
      <c r="D37" s="14" t="s">
        <v>28</v>
      </c>
      <c r="E37" s="14" t="s">
        <v>102</v>
      </c>
      <c r="F37" s="22" t="s">
        <v>103</v>
      </c>
      <c r="G37" s="14" t="s">
        <v>166</v>
      </c>
      <c r="H37" s="15" t="s">
        <v>169</v>
      </c>
      <c r="I37" s="14" t="s">
        <v>33</v>
      </c>
      <c r="J37" s="16">
        <f t="shared" si="11"/>
        <v>51.93</v>
      </c>
      <c r="K37" s="16">
        <v>51.93</v>
      </c>
      <c r="L37" s="16"/>
      <c r="M37" s="16" t="s">
        <v>91</v>
      </c>
      <c r="N37" s="16" t="s">
        <v>92</v>
      </c>
      <c r="O37" s="16" t="s">
        <v>36</v>
      </c>
      <c r="P37" s="16" t="s">
        <v>37</v>
      </c>
      <c r="Q37" s="16">
        <v>68</v>
      </c>
      <c r="R37" s="16">
        <v>241</v>
      </c>
      <c r="S37" s="16">
        <v>58</v>
      </c>
      <c r="T37" s="16">
        <v>204</v>
      </c>
      <c r="U37" s="16">
        <v>10</v>
      </c>
      <c r="V37" s="16">
        <v>37</v>
      </c>
      <c r="W37" s="14"/>
    </row>
    <row r="38" ht="40.5" spans="1:23">
      <c r="A38" s="13">
        <v>31</v>
      </c>
      <c r="B38" s="14" t="s">
        <v>170</v>
      </c>
      <c r="C38" s="14" t="s">
        <v>171</v>
      </c>
      <c r="D38" s="14" t="s">
        <v>28</v>
      </c>
      <c r="E38" s="14" t="s">
        <v>102</v>
      </c>
      <c r="F38" s="14" t="s">
        <v>103</v>
      </c>
      <c r="G38" s="14" t="s">
        <v>172</v>
      </c>
      <c r="H38" s="15" t="s">
        <v>173</v>
      </c>
      <c r="I38" s="14" t="s">
        <v>33</v>
      </c>
      <c r="J38" s="16">
        <f t="shared" si="11"/>
        <v>26.7</v>
      </c>
      <c r="K38" s="16">
        <v>26.7</v>
      </c>
      <c r="L38" s="16"/>
      <c r="M38" s="16" t="s">
        <v>174</v>
      </c>
      <c r="N38" s="16" t="s">
        <v>175</v>
      </c>
      <c r="O38" s="16" t="s">
        <v>36</v>
      </c>
      <c r="P38" s="16" t="s">
        <v>37</v>
      </c>
      <c r="Q38" s="16">
        <v>43</v>
      </c>
      <c r="R38" s="16">
        <v>141</v>
      </c>
      <c r="S38" s="16">
        <v>35</v>
      </c>
      <c r="T38" s="16">
        <v>116</v>
      </c>
      <c r="U38" s="16">
        <v>8</v>
      </c>
      <c r="V38" s="16">
        <v>25</v>
      </c>
      <c r="W38" s="14"/>
    </row>
    <row r="39" ht="40.5" spans="1:23">
      <c r="A39" s="13">
        <v>32</v>
      </c>
      <c r="B39" s="14" t="s">
        <v>170</v>
      </c>
      <c r="C39" s="14" t="s">
        <v>176</v>
      </c>
      <c r="D39" s="14" t="s">
        <v>28</v>
      </c>
      <c r="E39" s="14" t="s">
        <v>102</v>
      </c>
      <c r="F39" s="14" t="s">
        <v>109</v>
      </c>
      <c r="G39" s="14" t="s">
        <v>172</v>
      </c>
      <c r="H39" s="15" t="s">
        <v>177</v>
      </c>
      <c r="I39" s="14" t="s">
        <v>33</v>
      </c>
      <c r="J39" s="16">
        <f t="shared" si="11"/>
        <v>3.75</v>
      </c>
      <c r="K39" s="16">
        <v>3.75</v>
      </c>
      <c r="L39" s="16"/>
      <c r="M39" s="16" t="s">
        <v>174</v>
      </c>
      <c r="N39" s="16" t="s">
        <v>175</v>
      </c>
      <c r="O39" s="16" t="s">
        <v>36</v>
      </c>
      <c r="P39" s="16" t="s">
        <v>37</v>
      </c>
      <c r="Q39" s="16">
        <v>33</v>
      </c>
      <c r="R39" s="16">
        <v>115</v>
      </c>
      <c r="S39" s="16">
        <v>29</v>
      </c>
      <c r="T39" s="16">
        <v>99</v>
      </c>
      <c r="U39" s="16">
        <v>4</v>
      </c>
      <c r="V39" s="16">
        <v>16</v>
      </c>
      <c r="W39" s="14"/>
    </row>
    <row r="40" ht="54" spans="1:23">
      <c r="A40" s="13">
        <v>33</v>
      </c>
      <c r="B40" s="14" t="s">
        <v>178</v>
      </c>
      <c r="C40" s="14" t="s">
        <v>179</v>
      </c>
      <c r="D40" s="14" t="s">
        <v>28</v>
      </c>
      <c r="E40" s="14" t="s">
        <v>102</v>
      </c>
      <c r="F40" s="14" t="s">
        <v>103</v>
      </c>
      <c r="G40" s="14" t="s">
        <v>180</v>
      </c>
      <c r="H40" s="15" t="s">
        <v>181</v>
      </c>
      <c r="I40" s="14" t="s">
        <v>33</v>
      </c>
      <c r="J40" s="16">
        <f t="shared" si="11"/>
        <v>43.55</v>
      </c>
      <c r="K40" s="16">
        <v>43.55</v>
      </c>
      <c r="L40" s="16"/>
      <c r="M40" s="16" t="s">
        <v>182</v>
      </c>
      <c r="N40" s="16" t="s">
        <v>183</v>
      </c>
      <c r="O40" s="16" t="s">
        <v>36</v>
      </c>
      <c r="P40" s="16" t="s">
        <v>37</v>
      </c>
      <c r="Q40" s="16">
        <v>63</v>
      </c>
      <c r="R40" s="16">
        <v>192</v>
      </c>
      <c r="S40" s="16">
        <v>53</v>
      </c>
      <c r="T40" s="16">
        <v>159</v>
      </c>
      <c r="U40" s="16">
        <v>10</v>
      </c>
      <c r="V40" s="16">
        <v>33</v>
      </c>
      <c r="W40" s="14"/>
    </row>
    <row r="41" ht="40.5" spans="1:23">
      <c r="A41" s="13">
        <v>34</v>
      </c>
      <c r="B41" s="14" t="s">
        <v>184</v>
      </c>
      <c r="C41" s="14" t="s">
        <v>185</v>
      </c>
      <c r="D41" s="14" t="s">
        <v>28</v>
      </c>
      <c r="E41" s="14" t="s">
        <v>102</v>
      </c>
      <c r="F41" s="14" t="s">
        <v>103</v>
      </c>
      <c r="G41" s="14" t="s">
        <v>186</v>
      </c>
      <c r="H41" s="15" t="s">
        <v>187</v>
      </c>
      <c r="I41" s="14" t="s">
        <v>33</v>
      </c>
      <c r="J41" s="16">
        <f t="shared" si="11"/>
        <v>24.63</v>
      </c>
      <c r="K41" s="16">
        <v>24.63</v>
      </c>
      <c r="L41" s="16"/>
      <c r="M41" s="16" t="s">
        <v>188</v>
      </c>
      <c r="N41" s="16" t="s">
        <v>189</v>
      </c>
      <c r="O41" s="16" t="s">
        <v>36</v>
      </c>
      <c r="P41" s="16" t="s">
        <v>37</v>
      </c>
      <c r="Q41" s="16">
        <v>47</v>
      </c>
      <c r="R41" s="16">
        <v>159</v>
      </c>
      <c r="S41" s="16">
        <v>39</v>
      </c>
      <c r="T41" s="16">
        <v>130</v>
      </c>
      <c r="U41" s="16">
        <v>8</v>
      </c>
      <c r="V41" s="16">
        <v>29</v>
      </c>
      <c r="W41" s="14"/>
    </row>
    <row r="42" ht="81" spans="1:23">
      <c r="A42" s="13">
        <v>35</v>
      </c>
      <c r="B42" s="14" t="s">
        <v>93</v>
      </c>
      <c r="C42" s="14" t="s">
        <v>190</v>
      </c>
      <c r="D42" s="14" t="s">
        <v>28</v>
      </c>
      <c r="E42" s="14" t="s">
        <v>102</v>
      </c>
      <c r="F42" s="14" t="s">
        <v>103</v>
      </c>
      <c r="G42" s="14" t="s">
        <v>191</v>
      </c>
      <c r="H42" s="15" t="s">
        <v>192</v>
      </c>
      <c r="I42" s="14" t="s">
        <v>33</v>
      </c>
      <c r="J42" s="16">
        <f t="shared" si="11"/>
        <v>171.35</v>
      </c>
      <c r="K42" s="14">
        <v>171.35</v>
      </c>
      <c r="L42" s="16"/>
      <c r="M42" s="16" t="s">
        <v>97</v>
      </c>
      <c r="N42" s="16" t="s">
        <v>98</v>
      </c>
      <c r="O42" s="16" t="s">
        <v>36</v>
      </c>
      <c r="P42" s="16" t="s">
        <v>37</v>
      </c>
      <c r="Q42" s="16">
        <v>182</v>
      </c>
      <c r="R42" s="16">
        <v>550</v>
      </c>
      <c r="S42" s="16">
        <v>162</v>
      </c>
      <c r="T42" s="16">
        <v>469</v>
      </c>
      <c r="U42" s="16">
        <v>20</v>
      </c>
      <c r="V42" s="16">
        <v>81</v>
      </c>
      <c r="W42" s="14"/>
    </row>
    <row r="43" ht="40.5" spans="1:23">
      <c r="A43" s="13">
        <v>36</v>
      </c>
      <c r="B43" s="14" t="s">
        <v>93</v>
      </c>
      <c r="C43" s="14" t="s">
        <v>193</v>
      </c>
      <c r="D43" s="14" t="s">
        <v>28</v>
      </c>
      <c r="E43" s="14" t="s">
        <v>102</v>
      </c>
      <c r="F43" s="14" t="s">
        <v>109</v>
      </c>
      <c r="G43" s="14" t="s">
        <v>191</v>
      </c>
      <c r="H43" s="15" t="s">
        <v>194</v>
      </c>
      <c r="I43" s="14" t="s">
        <v>33</v>
      </c>
      <c r="J43" s="16">
        <f t="shared" si="11"/>
        <v>7.36</v>
      </c>
      <c r="K43" s="16">
        <v>7.36</v>
      </c>
      <c r="L43" s="16"/>
      <c r="M43" s="16" t="s">
        <v>97</v>
      </c>
      <c r="N43" s="16" t="s">
        <v>98</v>
      </c>
      <c r="O43" s="16" t="s">
        <v>36</v>
      </c>
      <c r="P43" s="16" t="s">
        <v>37</v>
      </c>
      <c r="Q43" s="16">
        <v>50</v>
      </c>
      <c r="R43" s="14">
        <v>192</v>
      </c>
      <c r="S43" s="14">
        <v>43</v>
      </c>
      <c r="T43" s="14">
        <v>159</v>
      </c>
      <c r="U43" s="14">
        <v>7</v>
      </c>
      <c r="V43" s="14">
        <v>33</v>
      </c>
      <c r="W43" s="14"/>
    </row>
    <row r="44" ht="27" spans="1:23">
      <c r="A44" s="13">
        <v>37</v>
      </c>
      <c r="B44" s="14" t="s">
        <v>26</v>
      </c>
      <c r="C44" s="14" t="s">
        <v>195</v>
      </c>
      <c r="D44" s="13" t="s">
        <v>28</v>
      </c>
      <c r="E44" s="13" t="s">
        <v>102</v>
      </c>
      <c r="F44" s="13" t="s">
        <v>109</v>
      </c>
      <c r="G44" s="13" t="s">
        <v>31</v>
      </c>
      <c r="H44" s="15" t="s">
        <v>196</v>
      </c>
      <c r="I44" s="14" t="s">
        <v>33</v>
      </c>
      <c r="J44" s="16">
        <f t="shared" si="11"/>
        <v>0.6</v>
      </c>
      <c r="K44" s="16">
        <v>0.6</v>
      </c>
      <c r="L44" s="16"/>
      <c r="M44" s="16" t="s">
        <v>34</v>
      </c>
      <c r="N44" s="16" t="s">
        <v>41</v>
      </c>
      <c r="O44" s="16" t="s">
        <v>36</v>
      </c>
      <c r="P44" s="16" t="s">
        <v>37</v>
      </c>
      <c r="Q44" s="16">
        <v>4</v>
      </c>
      <c r="R44" s="16">
        <v>22</v>
      </c>
      <c r="S44" s="16">
        <v>4</v>
      </c>
      <c r="T44" s="16">
        <v>22</v>
      </c>
      <c r="U44" s="16">
        <v>0</v>
      </c>
      <c r="V44" s="16">
        <v>0</v>
      </c>
      <c r="W44" s="14"/>
    </row>
    <row r="45" ht="216" spans="1:23">
      <c r="A45" s="13">
        <v>38</v>
      </c>
      <c r="B45" s="14" t="s">
        <v>26</v>
      </c>
      <c r="C45" s="14" t="s">
        <v>197</v>
      </c>
      <c r="D45" s="14" t="s">
        <v>28</v>
      </c>
      <c r="E45" s="14" t="s">
        <v>102</v>
      </c>
      <c r="F45" s="14" t="s">
        <v>103</v>
      </c>
      <c r="G45" s="14" t="s">
        <v>198</v>
      </c>
      <c r="H45" s="15" t="s">
        <v>199</v>
      </c>
      <c r="I45" s="14" t="s">
        <v>33</v>
      </c>
      <c r="J45" s="16">
        <f t="shared" si="11"/>
        <v>174.7</v>
      </c>
      <c r="K45" s="16">
        <v>174.7</v>
      </c>
      <c r="L45" s="16"/>
      <c r="M45" s="16" t="s">
        <v>34</v>
      </c>
      <c r="N45" s="16" t="s">
        <v>41</v>
      </c>
      <c r="O45" s="16" t="s">
        <v>36</v>
      </c>
      <c r="P45" s="16" t="s">
        <v>37</v>
      </c>
      <c r="Q45" s="16">
        <v>217</v>
      </c>
      <c r="R45" s="16">
        <v>851</v>
      </c>
      <c r="S45" s="16">
        <v>192</v>
      </c>
      <c r="T45" s="16">
        <v>751</v>
      </c>
      <c r="U45" s="16">
        <v>25</v>
      </c>
      <c r="V45" s="16">
        <v>100</v>
      </c>
      <c r="W45" s="14"/>
    </row>
    <row r="46" ht="27" spans="1:23">
      <c r="A46" s="13">
        <v>39</v>
      </c>
      <c r="B46" s="14" t="s">
        <v>100</v>
      </c>
      <c r="C46" s="14" t="s">
        <v>200</v>
      </c>
      <c r="D46" s="14" t="s">
        <v>28</v>
      </c>
      <c r="E46" s="14" t="s">
        <v>201</v>
      </c>
      <c r="F46" s="14" t="s">
        <v>202</v>
      </c>
      <c r="G46" s="14" t="s">
        <v>100</v>
      </c>
      <c r="H46" s="15" t="s">
        <v>203</v>
      </c>
      <c r="I46" s="14" t="s">
        <v>33</v>
      </c>
      <c r="J46" s="16">
        <f t="shared" si="11"/>
        <v>5.474653</v>
      </c>
      <c r="K46" s="16">
        <v>5.474653</v>
      </c>
      <c r="L46" s="36"/>
      <c r="M46" s="16" t="s">
        <v>106</v>
      </c>
      <c r="N46" s="16" t="s">
        <v>107</v>
      </c>
      <c r="O46" s="16" t="s">
        <v>36</v>
      </c>
      <c r="P46" s="16" t="s">
        <v>37</v>
      </c>
      <c r="Q46" s="36">
        <v>35</v>
      </c>
      <c r="R46" s="36">
        <v>144</v>
      </c>
      <c r="S46" s="36">
        <v>32</v>
      </c>
      <c r="T46" s="36">
        <v>131</v>
      </c>
      <c r="U46" s="36">
        <v>3</v>
      </c>
      <c r="V46" s="36">
        <v>13</v>
      </c>
      <c r="W46" s="41"/>
    </row>
    <row r="47" ht="27" spans="1:23">
      <c r="A47" s="13">
        <v>40</v>
      </c>
      <c r="B47" s="14" t="s">
        <v>47</v>
      </c>
      <c r="C47" s="14" t="s">
        <v>204</v>
      </c>
      <c r="D47" s="14" t="s">
        <v>28</v>
      </c>
      <c r="E47" s="14" t="s">
        <v>201</v>
      </c>
      <c r="F47" s="14" t="s">
        <v>202</v>
      </c>
      <c r="G47" s="14" t="s">
        <v>47</v>
      </c>
      <c r="H47" s="15" t="s">
        <v>205</v>
      </c>
      <c r="I47" s="14" t="s">
        <v>33</v>
      </c>
      <c r="J47" s="16">
        <f t="shared" si="11"/>
        <v>27.84247</v>
      </c>
      <c r="K47" s="14">
        <v>27.84247</v>
      </c>
      <c r="L47" s="16"/>
      <c r="M47" s="16" t="s">
        <v>51</v>
      </c>
      <c r="N47" s="16" t="s">
        <v>52</v>
      </c>
      <c r="O47" s="16" t="s">
        <v>36</v>
      </c>
      <c r="P47" s="16" t="s">
        <v>37</v>
      </c>
      <c r="Q47" s="16">
        <v>103</v>
      </c>
      <c r="R47" s="14">
        <v>245</v>
      </c>
      <c r="S47" s="14">
        <v>95</v>
      </c>
      <c r="T47" s="14">
        <v>211</v>
      </c>
      <c r="U47" s="14">
        <v>8</v>
      </c>
      <c r="V47" s="14">
        <v>34</v>
      </c>
      <c r="W47" s="14"/>
    </row>
    <row r="48" ht="27" spans="1:23">
      <c r="A48" s="13">
        <v>41</v>
      </c>
      <c r="B48" s="14" t="s">
        <v>54</v>
      </c>
      <c r="C48" s="14" t="s">
        <v>206</v>
      </c>
      <c r="D48" s="14" t="s">
        <v>28</v>
      </c>
      <c r="E48" s="14" t="s">
        <v>201</v>
      </c>
      <c r="F48" s="14" t="s">
        <v>202</v>
      </c>
      <c r="G48" s="14" t="s">
        <v>54</v>
      </c>
      <c r="H48" s="15" t="s">
        <v>207</v>
      </c>
      <c r="I48" s="14" t="s">
        <v>33</v>
      </c>
      <c r="J48" s="16">
        <f t="shared" si="11"/>
        <v>14.2</v>
      </c>
      <c r="K48" s="16">
        <v>14.2</v>
      </c>
      <c r="L48" s="16"/>
      <c r="M48" s="16" t="s">
        <v>58</v>
      </c>
      <c r="N48" s="16" t="s">
        <v>59</v>
      </c>
      <c r="O48" s="16" t="s">
        <v>36</v>
      </c>
      <c r="P48" s="16" t="s">
        <v>37</v>
      </c>
      <c r="Q48" s="16">
        <v>47</v>
      </c>
      <c r="R48" s="16">
        <v>179</v>
      </c>
      <c r="S48" s="16">
        <v>43</v>
      </c>
      <c r="T48" s="16">
        <v>167</v>
      </c>
      <c r="U48" s="16">
        <v>4</v>
      </c>
      <c r="V48" s="16">
        <v>12</v>
      </c>
      <c r="W48" s="14"/>
    </row>
    <row r="49" ht="27" spans="1:23">
      <c r="A49" s="13">
        <v>42</v>
      </c>
      <c r="B49" s="14" t="s">
        <v>122</v>
      </c>
      <c r="C49" s="14" t="s">
        <v>208</v>
      </c>
      <c r="D49" s="14" t="s">
        <v>28</v>
      </c>
      <c r="E49" s="14" t="s">
        <v>201</v>
      </c>
      <c r="F49" s="14" t="s">
        <v>202</v>
      </c>
      <c r="G49" s="14" t="s">
        <v>122</v>
      </c>
      <c r="H49" s="15" t="s">
        <v>209</v>
      </c>
      <c r="I49" s="14" t="s">
        <v>33</v>
      </c>
      <c r="J49" s="16">
        <f t="shared" si="11"/>
        <v>16</v>
      </c>
      <c r="K49" s="16">
        <v>16</v>
      </c>
      <c r="L49" s="16"/>
      <c r="M49" s="16" t="s">
        <v>126</v>
      </c>
      <c r="N49" s="16" t="s">
        <v>127</v>
      </c>
      <c r="O49" s="16" t="s">
        <v>36</v>
      </c>
      <c r="P49" s="16" t="s">
        <v>37</v>
      </c>
      <c r="Q49" s="16">
        <v>47</v>
      </c>
      <c r="R49" s="16">
        <v>175</v>
      </c>
      <c r="S49" s="16">
        <v>39</v>
      </c>
      <c r="T49" s="16">
        <v>147</v>
      </c>
      <c r="U49" s="16">
        <v>8</v>
      </c>
      <c r="V49" s="16">
        <v>28</v>
      </c>
      <c r="W49" s="14"/>
    </row>
    <row r="50" ht="27" spans="1:23">
      <c r="A50" s="13">
        <v>43</v>
      </c>
      <c r="B50" s="14" t="s">
        <v>128</v>
      </c>
      <c r="C50" s="14" t="s">
        <v>210</v>
      </c>
      <c r="D50" s="14" t="s">
        <v>28</v>
      </c>
      <c r="E50" s="14" t="s">
        <v>201</v>
      </c>
      <c r="F50" s="14" t="s">
        <v>202</v>
      </c>
      <c r="G50" s="14" t="s">
        <v>128</v>
      </c>
      <c r="H50" s="15" t="s">
        <v>211</v>
      </c>
      <c r="I50" s="14" t="s">
        <v>33</v>
      </c>
      <c r="J50" s="16">
        <f t="shared" si="11"/>
        <v>4.11</v>
      </c>
      <c r="K50" s="16">
        <v>4.11</v>
      </c>
      <c r="L50" s="16"/>
      <c r="M50" s="16" t="s">
        <v>132</v>
      </c>
      <c r="N50" s="16" t="s">
        <v>133</v>
      </c>
      <c r="O50" s="16" t="s">
        <v>36</v>
      </c>
      <c r="P50" s="16" t="s">
        <v>37</v>
      </c>
      <c r="Q50" s="16">
        <v>17</v>
      </c>
      <c r="R50" s="16">
        <v>55</v>
      </c>
      <c r="S50" s="16">
        <v>16</v>
      </c>
      <c r="T50" s="16">
        <v>50</v>
      </c>
      <c r="U50" s="16">
        <v>1</v>
      </c>
      <c r="V50" s="16">
        <v>5</v>
      </c>
      <c r="W50" s="14"/>
    </row>
    <row r="51" ht="27" spans="1:23">
      <c r="A51" s="13">
        <v>44</v>
      </c>
      <c r="B51" s="14" t="s">
        <v>60</v>
      </c>
      <c r="C51" s="14" t="s">
        <v>212</v>
      </c>
      <c r="D51" s="14" t="s">
        <v>28</v>
      </c>
      <c r="E51" s="14" t="s">
        <v>201</v>
      </c>
      <c r="F51" s="14" t="s">
        <v>202</v>
      </c>
      <c r="G51" s="16" t="s">
        <v>60</v>
      </c>
      <c r="H51" s="15" t="s">
        <v>213</v>
      </c>
      <c r="I51" s="14" t="s">
        <v>33</v>
      </c>
      <c r="J51" s="16">
        <f t="shared" si="11"/>
        <v>10.5</v>
      </c>
      <c r="K51" s="16">
        <v>10.5</v>
      </c>
      <c r="L51" s="16"/>
      <c r="M51" s="16" t="s">
        <v>64</v>
      </c>
      <c r="N51" s="16" t="s">
        <v>65</v>
      </c>
      <c r="O51" s="16" t="s">
        <v>36</v>
      </c>
      <c r="P51" s="16" t="s">
        <v>37</v>
      </c>
      <c r="Q51" s="16">
        <v>48</v>
      </c>
      <c r="R51" s="16">
        <v>187</v>
      </c>
      <c r="S51" s="16">
        <v>37</v>
      </c>
      <c r="T51" s="16">
        <v>156</v>
      </c>
      <c r="U51" s="16">
        <v>11</v>
      </c>
      <c r="V51" s="16">
        <v>31</v>
      </c>
      <c r="W51" s="14"/>
    </row>
    <row r="52" ht="27" spans="1:23">
      <c r="A52" s="13">
        <v>45</v>
      </c>
      <c r="B52" s="14" t="s">
        <v>66</v>
      </c>
      <c r="C52" s="14" t="s">
        <v>214</v>
      </c>
      <c r="D52" s="14" t="s">
        <v>28</v>
      </c>
      <c r="E52" s="14" t="s">
        <v>201</v>
      </c>
      <c r="F52" s="14" t="s">
        <v>202</v>
      </c>
      <c r="G52" s="14" t="s">
        <v>66</v>
      </c>
      <c r="H52" s="15" t="s">
        <v>215</v>
      </c>
      <c r="I52" s="14" t="s">
        <v>33</v>
      </c>
      <c r="J52" s="16">
        <f t="shared" si="11"/>
        <v>3.053426</v>
      </c>
      <c r="K52" s="16">
        <v>3.053426</v>
      </c>
      <c r="L52" s="16"/>
      <c r="M52" s="16" t="s">
        <v>70</v>
      </c>
      <c r="N52" s="16" t="s">
        <v>71</v>
      </c>
      <c r="O52" s="16" t="s">
        <v>36</v>
      </c>
      <c r="P52" s="16" t="s">
        <v>37</v>
      </c>
      <c r="Q52" s="16">
        <v>24</v>
      </c>
      <c r="R52" s="16">
        <v>80</v>
      </c>
      <c r="S52" s="16">
        <v>21</v>
      </c>
      <c r="T52" s="16">
        <v>71</v>
      </c>
      <c r="U52" s="16">
        <v>3</v>
      </c>
      <c r="V52" s="16">
        <v>9</v>
      </c>
      <c r="W52" s="14"/>
    </row>
    <row r="53" ht="27" spans="1:23">
      <c r="A53" s="13">
        <v>46</v>
      </c>
      <c r="B53" s="14" t="s">
        <v>72</v>
      </c>
      <c r="C53" s="14" t="s">
        <v>216</v>
      </c>
      <c r="D53" s="14" t="s">
        <v>28</v>
      </c>
      <c r="E53" s="14" t="s">
        <v>201</v>
      </c>
      <c r="F53" s="14" t="s">
        <v>202</v>
      </c>
      <c r="G53" s="14" t="s">
        <v>72</v>
      </c>
      <c r="H53" s="15" t="s">
        <v>217</v>
      </c>
      <c r="I53" s="14" t="s">
        <v>33</v>
      </c>
      <c r="J53" s="16">
        <f t="shared" si="11"/>
        <v>7.5</v>
      </c>
      <c r="K53" s="16">
        <v>7.5</v>
      </c>
      <c r="L53" s="16"/>
      <c r="M53" s="16" t="s">
        <v>76</v>
      </c>
      <c r="N53" s="16" t="s">
        <v>77</v>
      </c>
      <c r="O53" s="16" t="s">
        <v>36</v>
      </c>
      <c r="P53" s="16" t="s">
        <v>37</v>
      </c>
      <c r="Q53" s="16">
        <v>44</v>
      </c>
      <c r="R53" s="16">
        <v>181</v>
      </c>
      <c r="S53" s="16">
        <v>40</v>
      </c>
      <c r="T53" s="16">
        <v>169</v>
      </c>
      <c r="U53" s="16">
        <v>4</v>
      </c>
      <c r="V53" s="16">
        <v>12</v>
      </c>
      <c r="W53" s="14"/>
    </row>
    <row r="54" ht="27" spans="1:23">
      <c r="A54" s="13">
        <v>47</v>
      </c>
      <c r="B54" s="14" t="s">
        <v>142</v>
      </c>
      <c r="C54" s="14" t="s">
        <v>218</v>
      </c>
      <c r="D54" s="14" t="s">
        <v>28</v>
      </c>
      <c r="E54" s="14" t="s">
        <v>201</v>
      </c>
      <c r="F54" s="14" t="s">
        <v>202</v>
      </c>
      <c r="G54" s="14" t="s">
        <v>142</v>
      </c>
      <c r="H54" s="15" t="s">
        <v>219</v>
      </c>
      <c r="I54" s="14" t="s">
        <v>33</v>
      </c>
      <c r="J54" s="16">
        <f t="shared" si="11"/>
        <v>6.26</v>
      </c>
      <c r="K54" s="16">
        <v>6.26</v>
      </c>
      <c r="L54" s="16"/>
      <c r="M54" s="16" t="s">
        <v>146</v>
      </c>
      <c r="N54" s="16" t="s">
        <v>147</v>
      </c>
      <c r="O54" s="16" t="s">
        <v>36</v>
      </c>
      <c r="P54" s="16" t="s">
        <v>37</v>
      </c>
      <c r="Q54" s="16">
        <v>33</v>
      </c>
      <c r="R54" s="16">
        <v>134</v>
      </c>
      <c r="S54" s="16">
        <v>30</v>
      </c>
      <c r="T54" s="16">
        <v>123</v>
      </c>
      <c r="U54" s="16">
        <v>3</v>
      </c>
      <c r="V54" s="16">
        <v>11</v>
      </c>
      <c r="W54" s="14"/>
    </row>
    <row r="55" ht="27" spans="1:23">
      <c r="A55" s="13">
        <v>48</v>
      </c>
      <c r="B55" s="14" t="s">
        <v>148</v>
      </c>
      <c r="C55" s="14" t="s">
        <v>220</v>
      </c>
      <c r="D55" s="14" t="s">
        <v>28</v>
      </c>
      <c r="E55" s="14" t="s">
        <v>201</v>
      </c>
      <c r="F55" s="14" t="s">
        <v>202</v>
      </c>
      <c r="G55" s="14" t="s">
        <v>148</v>
      </c>
      <c r="H55" s="15" t="s">
        <v>221</v>
      </c>
      <c r="I55" s="14" t="s">
        <v>33</v>
      </c>
      <c r="J55" s="16">
        <f t="shared" si="11"/>
        <v>13.607755</v>
      </c>
      <c r="K55" s="16">
        <v>13.607755</v>
      </c>
      <c r="L55" s="16"/>
      <c r="M55" s="16" t="s">
        <v>152</v>
      </c>
      <c r="N55" s="16" t="s">
        <v>153</v>
      </c>
      <c r="O55" s="16" t="s">
        <v>36</v>
      </c>
      <c r="P55" s="16" t="s">
        <v>37</v>
      </c>
      <c r="Q55" s="16">
        <v>78</v>
      </c>
      <c r="R55" s="16">
        <v>362</v>
      </c>
      <c r="S55" s="16">
        <v>70</v>
      </c>
      <c r="T55" s="16">
        <v>329</v>
      </c>
      <c r="U55" s="16">
        <v>8</v>
      </c>
      <c r="V55" s="16">
        <v>33</v>
      </c>
      <c r="W55" s="14"/>
    </row>
    <row r="56" ht="27" spans="1:23">
      <c r="A56" s="13">
        <v>49</v>
      </c>
      <c r="B56" s="20" t="s">
        <v>154</v>
      </c>
      <c r="C56" s="20" t="s">
        <v>222</v>
      </c>
      <c r="D56" s="20" t="s">
        <v>28</v>
      </c>
      <c r="E56" s="20" t="s">
        <v>201</v>
      </c>
      <c r="F56" s="20" t="s">
        <v>202</v>
      </c>
      <c r="G56" s="20" t="s">
        <v>154</v>
      </c>
      <c r="H56" s="21" t="s">
        <v>223</v>
      </c>
      <c r="I56" s="14" t="s">
        <v>33</v>
      </c>
      <c r="J56" s="16">
        <f t="shared" si="11"/>
        <v>3.676745</v>
      </c>
      <c r="K56" s="37">
        <v>3.676745</v>
      </c>
      <c r="L56" s="37"/>
      <c r="M56" s="16" t="s">
        <v>158</v>
      </c>
      <c r="N56" s="16" t="s">
        <v>159</v>
      </c>
      <c r="O56" s="16" t="s">
        <v>36</v>
      </c>
      <c r="P56" s="16" t="s">
        <v>37</v>
      </c>
      <c r="Q56" s="37">
        <v>29</v>
      </c>
      <c r="R56" s="37">
        <v>103</v>
      </c>
      <c r="S56" s="37">
        <v>27</v>
      </c>
      <c r="T56" s="37">
        <v>97</v>
      </c>
      <c r="U56" s="37">
        <v>2</v>
      </c>
      <c r="V56" s="37">
        <v>6</v>
      </c>
      <c r="W56" s="14"/>
    </row>
    <row r="57" ht="27" spans="1:23">
      <c r="A57" s="13">
        <v>50</v>
      </c>
      <c r="B57" s="14" t="s">
        <v>78</v>
      </c>
      <c r="C57" s="14" t="s">
        <v>224</v>
      </c>
      <c r="D57" s="14" t="s">
        <v>28</v>
      </c>
      <c r="E57" s="14" t="s">
        <v>201</v>
      </c>
      <c r="F57" s="14" t="s">
        <v>202</v>
      </c>
      <c r="G57" s="14" t="s">
        <v>78</v>
      </c>
      <c r="H57" s="15" t="s">
        <v>225</v>
      </c>
      <c r="I57" s="14" t="s">
        <v>33</v>
      </c>
      <c r="J57" s="16">
        <f t="shared" si="11"/>
        <v>6.884693</v>
      </c>
      <c r="K57" s="14">
        <v>6.884693</v>
      </c>
      <c r="L57" s="14"/>
      <c r="M57" s="16" t="s">
        <v>82</v>
      </c>
      <c r="N57" s="16" t="s">
        <v>83</v>
      </c>
      <c r="O57" s="16" t="s">
        <v>36</v>
      </c>
      <c r="P57" s="16" t="s">
        <v>37</v>
      </c>
      <c r="Q57" s="14">
        <v>50</v>
      </c>
      <c r="R57" s="14">
        <v>215</v>
      </c>
      <c r="S57" s="14">
        <v>49</v>
      </c>
      <c r="T57" s="14">
        <v>212</v>
      </c>
      <c r="U57" s="14">
        <v>1</v>
      </c>
      <c r="V57" s="14">
        <v>3</v>
      </c>
      <c r="W57" s="14"/>
    </row>
    <row r="58" ht="27" spans="1:23">
      <c r="A58" s="13">
        <v>51</v>
      </c>
      <c r="B58" s="22" t="s">
        <v>87</v>
      </c>
      <c r="C58" s="22" t="s">
        <v>226</v>
      </c>
      <c r="D58" s="22" t="s">
        <v>28</v>
      </c>
      <c r="E58" s="14" t="s">
        <v>201</v>
      </c>
      <c r="F58" s="22" t="s">
        <v>202</v>
      </c>
      <c r="G58" s="22" t="s">
        <v>87</v>
      </c>
      <c r="H58" s="15" t="s">
        <v>227</v>
      </c>
      <c r="I58" s="14" t="s">
        <v>33</v>
      </c>
      <c r="J58" s="16">
        <f t="shared" si="11"/>
        <v>7</v>
      </c>
      <c r="K58" s="16">
        <v>7</v>
      </c>
      <c r="L58" s="16"/>
      <c r="M58" s="16" t="s">
        <v>91</v>
      </c>
      <c r="N58" s="16" t="s">
        <v>92</v>
      </c>
      <c r="O58" s="16" t="s">
        <v>36</v>
      </c>
      <c r="P58" s="16" t="s">
        <v>37</v>
      </c>
      <c r="Q58" s="16">
        <v>30</v>
      </c>
      <c r="R58" s="16">
        <v>119</v>
      </c>
      <c r="S58" s="16">
        <v>21</v>
      </c>
      <c r="T58" s="16">
        <v>93</v>
      </c>
      <c r="U58" s="16">
        <v>9</v>
      </c>
      <c r="V58" s="16">
        <v>26</v>
      </c>
      <c r="W58" s="14"/>
    </row>
    <row r="59" ht="27" spans="1:23">
      <c r="A59" s="13">
        <v>52</v>
      </c>
      <c r="B59" s="14" t="s">
        <v>170</v>
      </c>
      <c r="C59" s="14" t="s">
        <v>228</v>
      </c>
      <c r="D59" s="14" t="s">
        <v>28</v>
      </c>
      <c r="E59" s="14" t="s">
        <v>201</v>
      </c>
      <c r="F59" s="14" t="s">
        <v>202</v>
      </c>
      <c r="G59" s="14" t="s">
        <v>170</v>
      </c>
      <c r="H59" s="15" t="s">
        <v>229</v>
      </c>
      <c r="I59" s="14" t="s">
        <v>33</v>
      </c>
      <c r="J59" s="16">
        <f t="shared" si="11"/>
        <v>1.154864</v>
      </c>
      <c r="K59" s="16">
        <v>1.154864</v>
      </c>
      <c r="L59" s="16"/>
      <c r="M59" s="16" t="s">
        <v>174</v>
      </c>
      <c r="N59" s="16" t="s">
        <v>175</v>
      </c>
      <c r="O59" s="16" t="s">
        <v>36</v>
      </c>
      <c r="P59" s="16" t="s">
        <v>37</v>
      </c>
      <c r="Q59" s="16">
        <v>8</v>
      </c>
      <c r="R59" s="16">
        <v>24</v>
      </c>
      <c r="S59" s="16">
        <v>8</v>
      </c>
      <c r="T59" s="16">
        <v>24</v>
      </c>
      <c r="U59" s="16">
        <v>0</v>
      </c>
      <c r="V59" s="16">
        <v>0</v>
      </c>
      <c r="W59" s="14"/>
    </row>
    <row r="60" ht="27" spans="1:23">
      <c r="A60" s="13">
        <v>53</v>
      </c>
      <c r="B60" s="14" t="s">
        <v>178</v>
      </c>
      <c r="C60" s="14" t="s">
        <v>230</v>
      </c>
      <c r="D60" s="14" t="s">
        <v>28</v>
      </c>
      <c r="E60" s="14" t="s">
        <v>201</v>
      </c>
      <c r="F60" s="14" t="s">
        <v>202</v>
      </c>
      <c r="G60" s="14" t="s">
        <v>178</v>
      </c>
      <c r="H60" s="15" t="s">
        <v>231</v>
      </c>
      <c r="I60" s="14" t="s">
        <v>33</v>
      </c>
      <c r="J60" s="16">
        <f t="shared" si="11"/>
        <v>2.697564</v>
      </c>
      <c r="K60" s="16">
        <v>2.697564</v>
      </c>
      <c r="L60" s="16"/>
      <c r="M60" s="16" t="s">
        <v>182</v>
      </c>
      <c r="N60" s="16" t="s">
        <v>232</v>
      </c>
      <c r="O60" s="16" t="s">
        <v>36</v>
      </c>
      <c r="P60" s="16" t="s">
        <v>37</v>
      </c>
      <c r="Q60" s="16">
        <v>17</v>
      </c>
      <c r="R60" s="16">
        <v>56</v>
      </c>
      <c r="S60" s="16">
        <v>17</v>
      </c>
      <c r="T60" s="16">
        <v>56</v>
      </c>
      <c r="U60" s="16">
        <v>0</v>
      </c>
      <c r="V60" s="16">
        <v>0</v>
      </c>
      <c r="W60" s="14"/>
    </row>
    <row r="61" ht="27" spans="1:23">
      <c r="A61" s="13">
        <v>54</v>
      </c>
      <c r="B61" s="14" t="s">
        <v>184</v>
      </c>
      <c r="C61" s="14" t="s">
        <v>233</v>
      </c>
      <c r="D61" s="14" t="s">
        <v>28</v>
      </c>
      <c r="E61" s="14" t="s">
        <v>201</v>
      </c>
      <c r="F61" s="14" t="s">
        <v>202</v>
      </c>
      <c r="G61" s="14" t="s">
        <v>184</v>
      </c>
      <c r="H61" s="15" t="s">
        <v>234</v>
      </c>
      <c r="I61" s="14" t="s">
        <v>33</v>
      </c>
      <c r="J61" s="16">
        <f t="shared" si="11"/>
        <v>5.088312</v>
      </c>
      <c r="K61" s="14">
        <v>5.088312</v>
      </c>
      <c r="L61" s="16"/>
      <c r="M61" s="16" t="s">
        <v>188</v>
      </c>
      <c r="N61" s="16" t="s">
        <v>189</v>
      </c>
      <c r="O61" s="16" t="s">
        <v>36</v>
      </c>
      <c r="P61" s="16" t="s">
        <v>37</v>
      </c>
      <c r="Q61" s="16">
        <v>33</v>
      </c>
      <c r="R61" s="16">
        <v>118</v>
      </c>
      <c r="S61" s="16">
        <v>32</v>
      </c>
      <c r="T61" s="16">
        <v>114</v>
      </c>
      <c r="U61" s="16">
        <v>1</v>
      </c>
      <c r="V61" s="16">
        <v>4</v>
      </c>
      <c r="W61" s="14"/>
    </row>
    <row r="62" ht="27" spans="1:23">
      <c r="A62" s="13">
        <v>55</v>
      </c>
      <c r="B62" s="14" t="s">
        <v>93</v>
      </c>
      <c r="C62" s="14" t="s">
        <v>235</v>
      </c>
      <c r="D62" s="14" t="s">
        <v>28</v>
      </c>
      <c r="E62" s="14" t="s">
        <v>201</v>
      </c>
      <c r="F62" s="14" t="s">
        <v>202</v>
      </c>
      <c r="G62" s="14" t="s">
        <v>93</v>
      </c>
      <c r="H62" s="15" t="s">
        <v>236</v>
      </c>
      <c r="I62" s="14" t="s">
        <v>33</v>
      </c>
      <c r="J62" s="16">
        <f t="shared" si="11"/>
        <v>14.269918</v>
      </c>
      <c r="K62" s="16">
        <v>14.269918</v>
      </c>
      <c r="L62" s="16"/>
      <c r="M62" s="16" t="s">
        <v>97</v>
      </c>
      <c r="N62" s="16" t="s">
        <v>98</v>
      </c>
      <c r="O62" s="16" t="s">
        <v>36</v>
      </c>
      <c r="P62" s="16" t="s">
        <v>37</v>
      </c>
      <c r="Q62" s="14">
        <v>95</v>
      </c>
      <c r="R62" s="14">
        <v>336</v>
      </c>
      <c r="S62" s="14">
        <v>85</v>
      </c>
      <c r="T62" s="14">
        <v>294</v>
      </c>
      <c r="U62" s="14">
        <v>10</v>
      </c>
      <c r="V62" s="14">
        <v>42</v>
      </c>
      <c r="W62" s="14"/>
    </row>
    <row r="63" ht="40.5" spans="1:23">
      <c r="A63" s="13">
        <v>56</v>
      </c>
      <c r="B63" s="14" t="s">
        <v>26</v>
      </c>
      <c r="C63" s="14" t="s">
        <v>237</v>
      </c>
      <c r="D63" s="14" t="s">
        <v>28</v>
      </c>
      <c r="E63" s="14" t="s">
        <v>201</v>
      </c>
      <c r="F63" s="14" t="s">
        <v>202</v>
      </c>
      <c r="G63" s="14" t="s">
        <v>198</v>
      </c>
      <c r="H63" s="15" t="s">
        <v>238</v>
      </c>
      <c r="I63" s="14" t="s">
        <v>33</v>
      </c>
      <c r="J63" s="16">
        <f t="shared" si="11"/>
        <v>4.191846</v>
      </c>
      <c r="K63" s="16">
        <v>4.191846</v>
      </c>
      <c r="L63" s="16"/>
      <c r="M63" s="16" t="s">
        <v>34</v>
      </c>
      <c r="N63" s="16" t="s">
        <v>41</v>
      </c>
      <c r="O63" s="16" t="s">
        <v>36</v>
      </c>
      <c r="P63" s="16" t="s">
        <v>37</v>
      </c>
      <c r="Q63" s="16">
        <v>27</v>
      </c>
      <c r="R63" s="16">
        <v>120</v>
      </c>
      <c r="S63" s="16">
        <v>24</v>
      </c>
      <c r="T63" s="16">
        <v>105</v>
      </c>
      <c r="U63" s="16">
        <v>3</v>
      </c>
      <c r="V63" s="16">
        <v>15</v>
      </c>
      <c r="W63" s="14"/>
    </row>
    <row r="64" ht="67.5" spans="1:23">
      <c r="A64" s="13">
        <v>57</v>
      </c>
      <c r="B64" s="14" t="s">
        <v>100</v>
      </c>
      <c r="C64" s="14" t="s">
        <v>239</v>
      </c>
      <c r="D64" s="14" t="s">
        <v>240</v>
      </c>
      <c r="E64" s="14" t="s">
        <v>241</v>
      </c>
      <c r="F64" s="14" t="s">
        <v>242</v>
      </c>
      <c r="G64" s="14" t="s">
        <v>243</v>
      </c>
      <c r="H64" s="15" t="s">
        <v>244</v>
      </c>
      <c r="I64" s="14" t="s">
        <v>33</v>
      </c>
      <c r="J64" s="16">
        <f t="shared" si="11"/>
        <v>2.915</v>
      </c>
      <c r="K64" s="14">
        <v>2.915</v>
      </c>
      <c r="L64" s="16"/>
      <c r="M64" s="16" t="s">
        <v>106</v>
      </c>
      <c r="N64" s="16" t="s">
        <v>107</v>
      </c>
      <c r="O64" s="16" t="s">
        <v>36</v>
      </c>
      <c r="P64" s="16" t="s">
        <v>37</v>
      </c>
      <c r="Q64" s="16">
        <v>11</v>
      </c>
      <c r="R64" s="16">
        <f>T64+V64</f>
        <v>46</v>
      </c>
      <c r="S64" s="16">
        <v>2</v>
      </c>
      <c r="T64" s="16">
        <v>9</v>
      </c>
      <c r="U64" s="16">
        <v>9</v>
      </c>
      <c r="V64" s="16">
        <v>37</v>
      </c>
      <c r="W64" s="14"/>
    </row>
    <row r="65" ht="54" spans="1:23">
      <c r="A65" s="13">
        <v>58</v>
      </c>
      <c r="B65" s="14" t="s">
        <v>47</v>
      </c>
      <c r="C65" s="14" t="s">
        <v>245</v>
      </c>
      <c r="D65" s="14" t="s">
        <v>240</v>
      </c>
      <c r="E65" s="14" t="s">
        <v>241</v>
      </c>
      <c r="F65" s="14" t="s">
        <v>242</v>
      </c>
      <c r="G65" s="14" t="s">
        <v>246</v>
      </c>
      <c r="H65" s="15" t="s">
        <v>247</v>
      </c>
      <c r="I65" s="14" t="s">
        <v>33</v>
      </c>
      <c r="J65" s="16">
        <f t="shared" si="11"/>
        <v>3.06</v>
      </c>
      <c r="K65" s="14">
        <v>3.06</v>
      </c>
      <c r="L65" s="16"/>
      <c r="M65" s="16" t="s">
        <v>51</v>
      </c>
      <c r="N65" s="16" t="s">
        <v>52</v>
      </c>
      <c r="O65" s="16" t="s">
        <v>36</v>
      </c>
      <c r="P65" s="16" t="s">
        <v>37</v>
      </c>
      <c r="Q65" s="16">
        <v>18</v>
      </c>
      <c r="R65" s="14">
        <v>70</v>
      </c>
      <c r="S65" s="14">
        <v>13</v>
      </c>
      <c r="T65" s="14">
        <v>53</v>
      </c>
      <c r="U65" s="14">
        <v>5</v>
      </c>
      <c r="V65" s="14">
        <v>17</v>
      </c>
      <c r="W65" s="14"/>
    </row>
    <row r="66" ht="54" spans="1:23">
      <c r="A66" s="13">
        <v>59</v>
      </c>
      <c r="B66" s="14" t="s">
        <v>54</v>
      </c>
      <c r="C66" s="14" t="s">
        <v>248</v>
      </c>
      <c r="D66" s="14" t="s">
        <v>240</v>
      </c>
      <c r="E66" s="14" t="s">
        <v>241</v>
      </c>
      <c r="F66" s="14" t="s">
        <v>242</v>
      </c>
      <c r="G66" s="14" t="s">
        <v>118</v>
      </c>
      <c r="H66" s="15" t="s">
        <v>249</v>
      </c>
      <c r="I66" s="14" t="s">
        <v>33</v>
      </c>
      <c r="J66" s="16">
        <f t="shared" si="11"/>
        <v>1.495</v>
      </c>
      <c r="K66" s="16">
        <v>1.495</v>
      </c>
      <c r="L66" s="16"/>
      <c r="M66" s="16" t="s">
        <v>58</v>
      </c>
      <c r="N66" s="16" t="s">
        <v>59</v>
      </c>
      <c r="O66" s="16" t="s">
        <v>36</v>
      </c>
      <c r="P66" s="16" t="s">
        <v>37</v>
      </c>
      <c r="Q66" s="16">
        <v>9</v>
      </c>
      <c r="R66" s="16">
        <v>30</v>
      </c>
      <c r="S66" s="16">
        <v>4</v>
      </c>
      <c r="T66" s="16">
        <v>14</v>
      </c>
      <c r="U66" s="16">
        <v>5</v>
      </c>
      <c r="V66" s="16">
        <v>16</v>
      </c>
      <c r="W66" s="14"/>
    </row>
    <row r="67" ht="54" spans="1:23">
      <c r="A67" s="13">
        <v>60</v>
      </c>
      <c r="B67" s="14" t="s">
        <v>122</v>
      </c>
      <c r="C67" s="14" t="s">
        <v>250</v>
      </c>
      <c r="D67" s="14" t="s">
        <v>240</v>
      </c>
      <c r="E67" s="14" t="s">
        <v>241</v>
      </c>
      <c r="F67" s="14" t="s">
        <v>242</v>
      </c>
      <c r="G67" s="14" t="s">
        <v>251</v>
      </c>
      <c r="H67" s="15" t="s">
        <v>252</v>
      </c>
      <c r="I67" s="14" t="s">
        <v>33</v>
      </c>
      <c r="J67" s="16">
        <f t="shared" si="11"/>
        <v>1.15</v>
      </c>
      <c r="K67" s="16">
        <v>1.15</v>
      </c>
      <c r="L67" s="16"/>
      <c r="M67" s="16" t="s">
        <v>126</v>
      </c>
      <c r="N67" s="16" t="s">
        <v>127</v>
      </c>
      <c r="O67" s="16" t="s">
        <v>36</v>
      </c>
      <c r="P67" s="16" t="s">
        <v>37</v>
      </c>
      <c r="Q67" s="16">
        <v>8</v>
      </c>
      <c r="R67" s="16">
        <v>33</v>
      </c>
      <c r="S67" s="16">
        <v>2</v>
      </c>
      <c r="T67" s="16">
        <v>10</v>
      </c>
      <c r="U67" s="16">
        <v>6</v>
      </c>
      <c r="V67" s="16">
        <v>23</v>
      </c>
      <c r="W67" s="14"/>
    </row>
    <row r="68" ht="40.5" spans="1:23">
      <c r="A68" s="13">
        <v>61</v>
      </c>
      <c r="B68" s="14" t="s">
        <v>128</v>
      </c>
      <c r="C68" s="14" t="s">
        <v>253</v>
      </c>
      <c r="D68" s="14" t="s">
        <v>240</v>
      </c>
      <c r="E68" s="14" t="s">
        <v>241</v>
      </c>
      <c r="F68" s="14" t="s">
        <v>242</v>
      </c>
      <c r="G68" s="14" t="s">
        <v>254</v>
      </c>
      <c r="H68" s="15" t="s">
        <v>255</v>
      </c>
      <c r="I68" s="14" t="s">
        <v>33</v>
      </c>
      <c r="J68" s="16">
        <f t="shared" si="11"/>
        <v>0.45</v>
      </c>
      <c r="K68" s="16">
        <v>0.45</v>
      </c>
      <c r="L68" s="16"/>
      <c r="M68" s="16" t="s">
        <v>132</v>
      </c>
      <c r="N68" s="16" t="s">
        <v>133</v>
      </c>
      <c r="O68" s="16" t="s">
        <v>36</v>
      </c>
      <c r="P68" s="16" t="s">
        <v>37</v>
      </c>
      <c r="Q68" s="16">
        <v>1</v>
      </c>
      <c r="R68" s="16">
        <v>5</v>
      </c>
      <c r="S68" s="16">
        <v>0</v>
      </c>
      <c r="T68" s="16">
        <v>0</v>
      </c>
      <c r="U68" s="16">
        <v>1</v>
      </c>
      <c r="V68" s="16">
        <v>5</v>
      </c>
      <c r="W68" s="14"/>
    </row>
    <row r="69" ht="40.5" spans="1:23">
      <c r="A69" s="13">
        <v>62</v>
      </c>
      <c r="B69" s="14" t="s">
        <v>60</v>
      </c>
      <c r="C69" s="14" t="s">
        <v>256</v>
      </c>
      <c r="D69" s="14" t="s">
        <v>240</v>
      </c>
      <c r="E69" s="14" t="s">
        <v>241</v>
      </c>
      <c r="F69" s="14" t="s">
        <v>242</v>
      </c>
      <c r="G69" s="16" t="s">
        <v>60</v>
      </c>
      <c r="H69" s="15" t="s">
        <v>257</v>
      </c>
      <c r="I69" s="14" t="s">
        <v>33</v>
      </c>
      <c r="J69" s="16">
        <f t="shared" si="11"/>
        <v>1.02</v>
      </c>
      <c r="K69" s="16">
        <v>1.02</v>
      </c>
      <c r="L69" s="16"/>
      <c r="M69" s="16" t="s">
        <v>64</v>
      </c>
      <c r="N69" s="16" t="s">
        <v>65</v>
      </c>
      <c r="O69" s="16" t="s">
        <v>36</v>
      </c>
      <c r="P69" s="16" t="s">
        <v>37</v>
      </c>
      <c r="Q69" s="16">
        <v>6</v>
      </c>
      <c r="R69" s="16">
        <v>23</v>
      </c>
      <c r="S69" s="16">
        <v>2</v>
      </c>
      <c r="T69" s="16">
        <v>8</v>
      </c>
      <c r="U69" s="16">
        <v>4</v>
      </c>
      <c r="V69" s="16">
        <v>15</v>
      </c>
      <c r="W69" s="14"/>
    </row>
    <row r="70" ht="40.5" spans="1:23">
      <c r="A70" s="13">
        <v>63</v>
      </c>
      <c r="B70" s="14" t="s">
        <v>66</v>
      </c>
      <c r="C70" s="14" t="s">
        <v>258</v>
      </c>
      <c r="D70" s="14" t="s">
        <v>240</v>
      </c>
      <c r="E70" s="14" t="s">
        <v>241</v>
      </c>
      <c r="F70" s="14" t="s">
        <v>242</v>
      </c>
      <c r="G70" s="14" t="s">
        <v>68</v>
      </c>
      <c r="H70" s="15" t="s">
        <v>259</v>
      </c>
      <c r="I70" s="14" t="s">
        <v>33</v>
      </c>
      <c r="J70" s="16">
        <f t="shared" si="11"/>
        <v>0.225</v>
      </c>
      <c r="K70" s="16">
        <v>0.225</v>
      </c>
      <c r="L70" s="16"/>
      <c r="M70" s="16" t="s">
        <v>70</v>
      </c>
      <c r="N70" s="16" t="s">
        <v>71</v>
      </c>
      <c r="O70" s="16" t="s">
        <v>36</v>
      </c>
      <c r="P70" s="16" t="s">
        <v>37</v>
      </c>
      <c r="Q70" s="16">
        <v>1</v>
      </c>
      <c r="R70" s="16">
        <v>1</v>
      </c>
      <c r="S70" s="16">
        <v>0</v>
      </c>
      <c r="T70" s="16">
        <v>0</v>
      </c>
      <c r="U70" s="16">
        <v>1</v>
      </c>
      <c r="V70" s="16">
        <v>1</v>
      </c>
      <c r="W70" s="14"/>
    </row>
    <row r="71" ht="40.5" spans="1:23">
      <c r="A71" s="13">
        <v>64</v>
      </c>
      <c r="B71" s="14" t="s">
        <v>72</v>
      </c>
      <c r="C71" s="14" t="s">
        <v>260</v>
      </c>
      <c r="D71" s="14" t="s">
        <v>240</v>
      </c>
      <c r="E71" s="14" t="s">
        <v>241</v>
      </c>
      <c r="F71" s="14" t="s">
        <v>242</v>
      </c>
      <c r="G71" s="14" t="s">
        <v>261</v>
      </c>
      <c r="H71" s="15" t="s">
        <v>262</v>
      </c>
      <c r="I71" s="14" t="s">
        <v>33</v>
      </c>
      <c r="J71" s="16">
        <f t="shared" si="11"/>
        <v>1.02</v>
      </c>
      <c r="K71" s="16">
        <v>1.02</v>
      </c>
      <c r="L71" s="16"/>
      <c r="M71" s="16" t="s">
        <v>76</v>
      </c>
      <c r="N71" s="16" t="s">
        <v>77</v>
      </c>
      <c r="O71" s="16" t="s">
        <v>36</v>
      </c>
      <c r="P71" s="16" t="s">
        <v>37</v>
      </c>
      <c r="Q71" s="16">
        <v>4</v>
      </c>
      <c r="R71" s="16">
        <v>16</v>
      </c>
      <c r="S71" s="16">
        <v>1</v>
      </c>
      <c r="T71" s="16">
        <v>5</v>
      </c>
      <c r="U71" s="16">
        <v>3</v>
      </c>
      <c r="V71" s="16">
        <v>11</v>
      </c>
      <c r="W71" s="14"/>
    </row>
    <row r="72" ht="40.5" spans="1:23">
      <c r="A72" s="13">
        <v>65</v>
      </c>
      <c r="B72" s="14" t="s">
        <v>142</v>
      </c>
      <c r="C72" s="14" t="s">
        <v>263</v>
      </c>
      <c r="D72" s="14" t="s">
        <v>240</v>
      </c>
      <c r="E72" s="14" t="s">
        <v>241</v>
      </c>
      <c r="F72" s="14" t="s">
        <v>242</v>
      </c>
      <c r="G72" s="14" t="s">
        <v>264</v>
      </c>
      <c r="H72" s="15" t="s">
        <v>265</v>
      </c>
      <c r="I72" s="14" t="s">
        <v>33</v>
      </c>
      <c r="J72" s="16">
        <f>K72+L71</f>
        <v>1.375</v>
      </c>
      <c r="K72" s="16">
        <v>1.375</v>
      </c>
      <c r="L72" s="13"/>
      <c r="M72" s="16" t="s">
        <v>146</v>
      </c>
      <c r="N72" s="16" t="s">
        <v>147</v>
      </c>
      <c r="O72" s="16" t="s">
        <v>36</v>
      </c>
      <c r="P72" s="16" t="s">
        <v>37</v>
      </c>
      <c r="Q72" s="16">
        <v>6</v>
      </c>
      <c r="R72" s="16">
        <v>22</v>
      </c>
      <c r="S72" s="16">
        <v>1</v>
      </c>
      <c r="T72" s="16">
        <v>5</v>
      </c>
      <c r="U72" s="16">
        <v>5</v>
      </c>
      <c r="V72" s="16">
        <v>17</v>
      </c>
      <c r="W72" s="14"/>
    </row>
    <row r="73" ht="67.5" spans="1:23">
      <c r="A73" s="13">
        <v>66</v>
      </c>
      <c r="B73" s="14" t="s">
        <v>148</v>
      </c>
      <c r="C73" s="14" t="s">
        <v>266</v>
      </c>
      <c r="D73" s="14" t="s">
        <v>240</v>
      </c>
      <c r="E73" s="14" t="s">
        <v>241</v>
      </c>
      <c r="F73" s="14" t="s">
        <v>242</v>
      </c>
      <c r="G73" s="14" t="s">
        <v>267</v>
      </c>
      <c r="H73" s="15" t="s">
        <v>268</v>
      </c>
      <c r="I73" s="14" t="s">
        <v>33</v>
      </c>
      <c r="J73" s="16">
        <f>K73+L73</f>
        <v>1.055</v>
      </c>
      <c r="K73" s="16">
        <v>1.055</v>
      </c>
      <c r="L73" s="16"/>
      <c r="M73" s="16" t="s">
        <v>152</v>
      </c>
      <c r="N73" s="16" t="s">
        <v>153</v>
      </c>
      <c r="O73" s="16" t="s">
        <v>36</v>
      </c>
      <c r="P73" s="16" t="s">
        <v>37</v>
      </c>
      <c r="Q73" s="16">
        <v>7</v>
      </c>
      <c r="R73" s="16">
        <v>7</v>
      </c>
      <c r="S73" s="16">
        <v>4</v>
      </c>
      <c r="T73" s="16">
        <v>4</v>
      </c>
      <c r="U73" s="16">
        <v>3</v>
      </c>
      <c r="V73" s="16">
        <v>3</v>
      </c>
      <c r="W73" s="14"/>
    </row>
    <row r="74" ht="54" spans="1:23">
      <c r="A74" s="13">
        <v>67</v>
      </c>
      <c r="B74" s="14" t="s">
        <v>154</v>
      </c>
      <c r="C74" s="14" t="s">
        <v>269</v>
      </c>
      <c r="D74" s="14" t="s">
        <v>240</v>
      </c>
      <c r="E74" s="14" t="s">
        <v>241</v>
      </c>
      <c r="F74" s="14" t="s">
        <v>242</v>
      </c>
      <c r="G74" s="20" t="s">
        <v>156</v>
      </c>
      <c r="H74" s="15" t="s">
        <v>270</v>
      </c>
      <c r="I74" s="14" t="s">
        <v>33</v>
      </c>
      <c r="J74" s="16">
        <f>K74+L74</f>
        <v>1.41</v>
      </c>
      <c r="K74" s="16">
        <v>1.41</v>
      </c>
      <c r="L74" s="45"/>
      <c r="M74" s="16" t="s">
        <v>158</v>
      </c>
      <c r="N74" s="16" t="s">
        <v>159</v>
      </c>
      <c r="O74" s="16" t="s">
        <v>36</v>
      </c>
      <c r="P74" s="16" t="s">
        <v>37</v>
      </c>
      <c r="Q74" s="45">
        <v>6</v>
      </c>
      <c r="R74" s="45">
        <v>20</v>
      </c>
      <c r="S74" s="45">
        <v>1</v>
      </c>
      <c r="T74" s="45">
        <v>3</v>
      </c>
      <c r="U74" s="45">
        <v>5</v>
      </c>
      <c r="V74" s="45">
        <v>17</v>
      </c>
      <c r="W74" s="14"/>
    </row>
    <row r="75" ht="40.5" spans="1:23">
      <c r="A75" s="13">
        <v>68</v>
      </c>
      <c r="B75" s="14" t="s">
        <v>78</v>
      </c>
      <c r="C75" s="14" t="s">
        <v>271</v>
      </c>
      <c r="D75" s="14" t="s">
        <v>240</v>
      </c>
      <c r="E75" s="14" t="s">
        <v>241</v>
      </c>
      <c r="F75" s="14" t="s">
        <v>242</v>
      </c>
      <c r="G75" s="16" t="s">
        <v>272</v>
      </c>
      <c r="H75" s="15" t="s">
        <v>273</v>
      </c>
      <c r="I75" s="14" t="s">
        <v>33</v>
      </c>
      <c r="J75" s="16">
        <v>0.96</v>
      </c>
      <c r="K75" s="16">
        <v>0.96</v>
      </c>
      <c r="L75" s="16"/>
      <c r="M75" s="16" t="s">
        <v>82</v>
      </c>
      <c r="N75" s="16" t="s">
        <v>83</v>
      </c>
      <c r="O75" s="16" t="s">
        <v>36</v>
      </c>
      <c r="P75" s="16" t="s">
        <v>37</v>
      </c>
      <c r="Q75" s="16">
        <v>6</v>
      </c>
      <c r="R75" s="16">
        <v>28</v>
      </c>
      <c r="S75" s="16">
        <v>1</v>
      </c>
      <c r="T75" s="16">
        <v>4</v>
      </c>
      <c r="U75" s="16">
        <v>5</v>
      </c>
      <c r="V75" s="16">
        <v>24</v>
      </c>
      <c r="W75" s="14"/>
    </row>
    <row r="76" ht="40.5" spans="1:23">
      <c r="A76" s="13">
        <v>69</v>
      </c>
      <c r="B76" s="14" t="s">
        <v>87</v>
      </c>
      <c r="C76" s="14" t="s">
        <v>274</v>
      </c>
      <c r="D76" s="14" t="s">
        <v>240</v>
      </c>
      <c r="E76" s="14" t="s">
        <v>241</v>
      </c>
      <c r="F76" s="14" t="s">
        <v>242</v>
      </c>
      <c r="G76" s="14" t="s">
        <v>275</v>
      </c>
      <c r="H76" s="15" t="s">
        <v>276</v>
      </c>
      <c r="I76" s="14" t="s">
        <v>33</v>
      </c>
      <c r="J76" s="16">
        <f t="shared" ref="J76:J81" si="12">K76+L76</f>
        <v>0.7</v>
      </c>
      <c r="K76" s="16">
        <v>0.7</v>
      </c>
      <c r="L76" s="16"/>
      <c r="M76" s="16" t="s">
        <v>91</v>
      </c>
      <c r="N76" s="16" t="s">
        <v>92</v>
      </c>
      <c r="O76" s="16" t="s">
        <v>36</v>
      </c>
      <c r="P76" s="16" t="s">
        <v>37</v>
      </c>
      <c r="Q76" s="16">
        <v>5</v>
      </c>
      <c r="R76" s="16">
        <v>14</v>
      </c>
      <c r="S76" s="16">
        <v>2</v>
      </c>
      <c r="T76" s="16">
        <v>7</v>
      </c>
      <c r="U76" s="16">
        <v>3</v>
      </c>
      <c r="V76" s="16">
        <v>7</v>
      </c>
      <c r="W76" s="14"/>
    </row>
    <row r="77" ht="40.5" spans="1:23">
      <c r="A77" s="13">
        <v>70</v>
      </c>
      <c r="B77" s="14" t="s">
        <v>170</v>
      </c>
      <c r="C77" s="14" t="s">
        <v>277</v>
      </c>
      <c r="D77" s="14" t="s">
        <v>240</v>
      </c>
      <c r="E77" s="14" t="s">
        <v>241</v>
      </c>
      <c r="F77" s="14" t="s">
        <v>242</v>
      </c>
      <c r="G77" s="14" t="s">
        <v>278</v>
      </c>
      <c r="H77" s="15" t="s">
        <v>279</v>
      </c>
      <c r="I77" s="14" t="s">
        <v>33</v>
      </c>
      <c r="J77" s="16">
        <f t="shared" si="12"/>
        <v>0.095</v>
      </c>
      <c r="K77" s="16">
        <v>0.095</v>
      </c>
      <c r="L77" s="16"/>
      <c r="M77" s="16" t="s">
        <v>174</v>
      </c>
      <c r="N77" s="16" t="s">
        <v>175</v>
      </c>
      <c r="O77" s="16" t="s">
        <v>36</v>
      </c>
      <c r="P77" s="16" t="s">
        <v>37</v>
      </c>
      <c r="Q77" s="16">
        <v>1</v>
      </c>
      <c r="R77" s="16">
        <v>4</v>
      </c>
      <c r="S77" s="16">
        <v>1</v>
      </c>
      <c r="T77" s="16">
        <v>4</v>
      </c>
      <c r="U77" s="16">
        <v>0</v>
      </c>
      <c r="V77" s="16">
        <v>0</v>
      </c>
      <c r="W77" s="14"/>
    </row>
    <row r="78" ht="40.5" spans="1:23">
      <c r="A78" s="13">
        <v>71</v>
      </c>
      <c r="B78" s="14" t="s">
        <v>178</v>
      </c>
      <c r="C78" s="14" t="s">
        <v>280</v>
      </c>
      <c r="D78" s="14" t="s">
        <v>240</v>
      </c>
      <c r="E78" s="14" t="s">
        <v>241</v>
      </c>
      <c r="F78" s="14" t="s">
        <v>242</v>
      </c>
      <c r="G78" s="14" t="s">
        <v>281</v>
      </c>
      <c r="H78" s="15" t="s">
        <v>282</v>
      </c>
      <c r="I78" s="14" t="s">
        <v>33</v>
      </c>
      <c r="J78" s="16">
        <f t="shared" si="12"/>
        <v>0.83</v>
      </c>
      <c r="K78" s="16">
        <v>0.83</v>
      </c>
      <c r="L78" s="16"/>
      <c r="M78" s="16" t="s">
        <v>182</v>
      </c>
      <c r="N78" s="16" t="s">
        <v>232</v>
      </c>
      <c r="O78" s="16" t="s">
        <v>36</v>
      </c>
      <c r="P78" s="16" t="s">
        <v>37</v>
      </c>
      <c r="Q78" s="16">
        <v>3</v>
      </c>
      <c r="R78" s="16">
        <v>16</v>
      </c>
      <c r="S78" s="16">
        <v>1</v>
      </c>
      <c r="T78" s="16">
        <v>4</v>
      </c>
      <c r="U78" s="16">
        <v>2</v>
      </c>
      <c r="V78" s="16">
        <v>12</v>
      </c>
      <c r="W78" s="14"/>
    </row>
    <row r="79" ht="40.5" spans="1:23">
      <c r="A79" s="13">
        <v>72</v>
      </c>
      <c r="B79" s="14" t="s">
        <v>184</v>
      </c>
      <c r="C79" s="14" t="s">
        <v>283</v>
      </c>
      <c r="D79" s="14" t="s">
        <v>240</v>
      </c>
      <c r="E79" s="14" t="s">
        <v>241</v>
      </c>
      <c r="F79" s="14" t="s">
        <v>242</v>
      </c>
      <c r="G79" s="14" t="s">
        <v>284</v>
      </c>
      <c r="H79" s="15" t="s">
        <v>285</v>
      </c>
      <c r="I79" s="14" t="s">
        <v>33</v>
      </c>
      <c r="J79" s="16">
        <f t="shared" si="12"/>
        <v>0.095</v>
      </c>
      <c r="K79" s="16">
        <v>0.095</v>
      </c>
      <c r="L79" s="16"/>
      <c r="M79" s="16" t="s">
        <v>188</v>
      </c>
      <c r="N79" s="16" t="s">
        <v>189</v>
      </c>
      <c r="O79" s="16" t="s">
        <v>36</v>
      </c>
      <c r="P79" s="16" t="s">
        <v>37</v>
      </c>
      <c r="Q79" s="16">
        <v>1</v>
      </c>
      <c r="R79" s="16">
        <v>4</v>
      </c>
      <c r="S79" s="16">
        <v>1</v>
      </c>
      <c r="T79" s="16">
        <v>4</v>
      </c>
      <c r="U79" s="16">
        <v>0</v>
      </c>
      <c r="V79" s="16">
        <v>0</v>
      </c>
      <c r="W79" s="14"/>
    </row>
    <row r="80" ht="40.5" spans="1:23">
      <c r="A80" s="13">
        <v>73</v>
      </c>
      <c r="B80" s="14" t="s">
        <v>93</v>
      </c>
      <c r="C80" s="14" t="s">
        <v>286</v>
      </c>
      <c r="D80" s="14" t="s">
        <v>240</v>
      </c>
      <c r="E80" s="14" t="s">
        <v>241</v>
      </c>
      <c r="F80" s="14" t="s">
        <v>242</v>
      </c>
      <c r="G80" s="14" t="s">
        <v>287</v>
      </c>
      <c r="H80" s="15" t="s">
        <v>288</v>
      </c>
      <c r="I80" s="14" t="s">
        <v>33</v>
      </c>
      <c r="J80" s="16">
        <f t="shared" si="12"/>
        <v>1.66</v>
      </c>
      <c r="K80" s="16">
        <v>1.66</v>
      </c>
      <c r="L80" s="16"/>
      <c r="M80" s="16" t="s">
        <v>97</v>
      </c>
      <c r="N80" s="16" t="s">
        <v>98</v>
      </c>
      <c r="O80" s="16" t="s">
        <v>36</v>
      </c>
      <c r="P80" s="16" t="s">
        <v>37</v>
      </c>
      <c r="Q80" s="16">
        <v>9</v>
      </c>
      <c r="R80" s="14">
        <v>51</v>
      </c>
      <c r="S80" s="14">
        <v>3</v>
      </c>
      <c r="T80" s="14">
        <v>18</v>
      </c>
      <c r="U80" s="14">
        <v>6</v>
      </c>
      <c r="V80" s="14">
        <v>33</v>
      </c>
      <c r="W80" s="14"/>
    </row>
    <row r="81" ht="40.5" spans="1:23">
      <c r="A81" s="13">
        <v>74</v>
      </c>
      <c r="B81" s="14" t="s">
        <v>26</v>
      </c>
      <c r="C81" s="14" t="s">
        <v>289</v>
      </c>
      <c r="D81" s="14" t="s">
        <v>240</v>
      </c>
      <c r="E81" s="14" t="s">
        <v>241</v>
      </c>
      <c r="F81" s="14" t="s">
        <v>242</v>
      </c>
      <c r="G81" s="14" t="s">
        <v>198</v>
      </c>
      <c r="H81" s="15" t="s">
        <v>290</v>
      </c>
      <c r="I81" s="14" t="s">
        <v>33</v>
      </c>
      <c r="J81" s="16">
        <f t="shared" si="12"/>
        <v>4.755</v>
      </c>
      <c r="K81" s="16">
        <v>4.755</v>
      </c>
      <c r="L81" s="16"/>
      <c r="M81" s="16" t="s">
        <v>34</v>
      </c>
      <c r="N81" s="16" t="s">
        <v>41</v>
      </c>
      <c r="O81" s="16" t="s">
        <v>36</v>
      </c>
      <c r="P81" s="16" t="s">
        <v>37</v>
      </c>
      <c r="Q81" s="16">
        <v>23</v>
      </c>
      <c r="R81" s="16">
        <v>94</v>
      </c>
      <c r="S81" s="16">
        <v>13</v>
      </c>
      <c r="T81" s="16">
        <v>59</v>
      </c>
      <c r="U81" s="16">
        <v>10</v>
      </c>
      <c r="V81" s="16">
        <v>35</v>
      </c>
      <c r="W81" s="14"/>
    </row>
    <row r="82" ht="81" spans="1:23">
      <c r="A82" s="13">
        <v>75</v>
      </c>
      <c r="B82" s="14" t="s">
        <v>100</v>
      </c>
      <c r="C82" s="14" t="s">
        <v>291</v>
      </c>
      <c r="D82" s="14" t="s">
        <v>28</v>
      </c>
      <c r="E82" s="14" t="s">
        <v>292</v>
      </c>
      <c r="F82" s="14" t="s">
        <v>293</v>
      </c>
      <c r="G82" s="14" t="s">
        <v>294</v>
      </c>
      <c r="H82" s="42" t="s">
        <v>295</v>
      </c>
      <c r="I82" s="14" t="s">
        <v>33</v>
      </c>
      <c r="J82" s="16">
        <f t="shared" ref="J82:J109" si="13">K82+L82</f>
        <v>98</v>
      </c>
      <c r="K82" s="14">
        <v>97</v>
      </c>
      <c r="L82" s="46">
        <v>1</v>
      </c>
      <c r="M82" s="16" t="s">
        <v>106</v>
      </c>
      <c r="N82" s="16" t="s">
        <v>107</v>
      </c>
      <c r="O82" s="16" t="s">
        <v>36</v>
      </c>
      <c r="P82" s="16" t="s">
        <v>37</v>
      </c>
      <c r="Q82" s="14">
        <v>529</v>
      </c>
      <c r="R82" s="14">
        <v>1708</v>
      </c>
      <c r="S82" s="14">
        <v>4</v>
      </c>
      <c r="T82" s="14">
        <v>10</v>
      </c>
      <c r="U82" s="14">
        <v>3</v>
      </c>
      <c r="V82" s="14">
        <v>10</v>
      </c>
      <c r="W82" s="14" t="s">
        <v>296</v>
      </c>
    </row>
    <row r="83" ht="27" spans="1:23">
      <c r="A83" s="13">
        <v>76</v>
      </c>
      <c r="B83" s="14" t="s">
        <v>100</v>
      </c>
      <c r="C83" s="14" t="s">
        <v>297</v>
      </c>
      <c r="D83" s="14" t="s">
        <v>28</v>
      </c>
      <c r="E83" s="14" t="s">
        <v>292</v>
      </c>
      <c r="F83" s="14" t="s">
        <v>293</v>
      </c>
      <c r="G83" s="14" t="s">
        <v>298</v>
      </c>
      <c r="H83" s="15" t="s">
        <v>299</v>
      </c>
      <c r="I83" s="14" t="s">
        <v>33</v>
      </c>
      <c r="J83" s="16">
        <f t="shared" si="13"/>
        <v>27.8</v>
      </c>
      <c r="K83" s="14">
        <v>27.4</v>
      </c>
      <c r="L83" s="14">
        <v>0.4</v>
      </c>
      <c r="M83" s="16" t="s">
        <v>106</v>
      </c>
      <c r="N83" s="16" t="s">
        <v>107</v>
      </c>
      <c r="O83" s="16" t="s">
        <v>36</v>
      </c>
      <c r="P83" s="16" t="s">
        <v>37</v>
      </c>
      <c r="Q83" s="14">
        <v>18</v>
      </c>
      <c r="R83" s="14">
        <v>120</v>
      </c>
      <c r="S83" s="14">
        <v>0</v>
      </c>
      <c r="T83" s="14">
        <v>0</v>
      </c>
      <c r="U83" s="14">
        <v>0</v>
      </c>
      <c r="V83" s="14">
        <v>0</v>
      </c>
      <c r="W83" s="14" t="s">
        <v>296</v>
      </c>
    </row>
    <row r="84" ht="27" spans="1:23">
      <c r="A84" s="13">
        <v>77</v>
      </c>
      <c r="B84" s="16" t="s">
        <v>47</v>
      </c>
      <c r="C84" s="16" t="s">
        <v>300</v>
      </c>
      <c r="D84" s="16" t="s">
        <v>28</v>
      </c>
      <c r="E84" s="16" t="s">
        <v>29</v>
      </c>
      <c r="F84" s="16" t="s">
        <v>39</v>
      </c>
      <c r="G84" s="16" t="s">
        <v>301</v>
      </c>
      <c r="H84" s="17" t="s">
        <v>302</v>
      </c>
      <c r="I84" s="14" t="s">
        <v>33</v>
      </c>
      <c r="J84" s="16">
        <f t="shared" si="13"/>
        <v>16.16</v>
      </c>
      <c r="K84" s="14">
        <v>15.86</v>
      </c>
      <c r="L84" s="14">
        <v>0.3</v>
      </c>
      <c r="M84" s="16" t="s">
        <v>51</v>
      </c>
      <c r="N84" s="16" t="s">
        <v>52</v>
      </c>
      <c r="O84" s="16" t="s">
        <v>36</v>
      </c>
      <c r="P84" s="16" t="s">
        <v>37</v>
      </c>
      <c r="Q84" s="14">
        <v>20</v>
      </c>
      <c r="R84" s="14">
        <v>87</v>
      </c>
      <c r="S84" s="14">
        <v>2</v>
      </c>
      <c r="T84" s="14">
        <v>7</v>
      </c>
      <c r="U84" s="14">
        <v>7</v>
      </c>
      <c r="V84" s="14">
        <v>28</v>
      </c>
      <c r="W84" s="14"/>
    </row>
    <row r="85" ht="27" spans="1:23">
      <c r="A85" s="13">
        <v>78</v>
      </c>
      <c r="B85" s="14" t="s">
        <v>47</v>
      </c>
      <c r="C85" s="14" t="s">
        <v>303</v>
      </c>
      <c r="D85" s="14" t="s">
        <v>28</v>
      </c>
      <c r="E85" s="14" t="s">
        <v>292</v>
      </c>
      <c r="F85" s="14" t="s">
        <v>293</v>
      </c>
      <c r="G85" s="14" t="s">
        <v>304</v>
      </c>
      <c r="H85" s="15" t="s">
        <v>305</v>
      </c>
      <c r="I85" s="14" t="s">
        <v>33</v>
      </c>
      <c r="J85" s="16">
        <f t="shared" si="13"/>
        <v>8.2</v>
      </c>
      <c r="K85" s="14">
        <v>7.9</v>
      </c>
      <c r="L85" s="14">
        <v>0.3</v>
      </c>
      <c r="M85" s="16" t="s">
        <v>51</v>
      </c>
      <c r="N85" s="16" t="s">
        <v>52</v>
      </c>
      <c r="O85" s="16" t="s">
        <v>36</v>
      </c>
      <c r="P85" s="16" t="s">
        <v>37</v>
      </c>
      <c r="Q85" s="13">
        <v>27</v>
      </c>
      <c r="R85" s="13">
        <v>93</v>
      </c>
      <c r="S85" s="13">
        <v>1</v>
      </c>
      <c r="T85" s="13">
        <v>3</v>
      </c>
      <c r="U85" s="14">
        <v>0</v>
      </c>
      <c r="V85" s="14">
        <v>0</v>
      </c>
      <c r="W85" s="14" t="s">
        <v>296</v>
      </c>
    </row>
    <row r="86" ht="40.5" spans="1:23">
      <c r="A86" s="13">
        <v>79</v>
      </c>
      <c r="B86" s="14" t="s">
        <v>54</v>
      </c>
      <c r="C86" s="14" t="s">
        <v>306</v>
      </c>
      <c r="D86" s="14" t="s">
        <v>28</v>
      </c>
      <c r="E86" s="14" t="s">
        <v>292</v>
      </c>
      <c r="F86" s="14" t="s">
        <v>293</v>
      </c>
      <c r="G86" s="14" t="s">
        <v>307</v>
      </c>
      <c r="H86" s="15" t="s">
        <v>308</v>
      </c>
      <c r="I86" s="14" t="s">
        <v>33</v>
      </c>
      <c r="J86" s="16">
        <f t="shared" si="13"/>
        <v>46.5</v>
      </c>
      <c r="K86" s="14">
        <v>46</v>
      </c>
      <c r="L86" s="14">
        <v>0.5</v>
      </c>
      <c r="M86" s="16" t="s">
        <v>58</v>
      </c>
      <c r="N86" s="16" t="s">
        <v>59</v>
      </c>
      <c r="O86" s="16" t="s">
        <v>36</v>
      </c>
      <c r="P86" s="16" t="s">
        <v>37</v>
      </c>
      <c r="Q86" s="14">
        <v>161</v>
      </c>
      <c r="R86" s="14">
        <v>530</v>
      </c>
      <c r="S86" s="14">
        <v>10</v>
      </c>
      <c r="T86" s="14">
        <v>30</v>
      </c>
      <c r="U86" s="14">
        <v>0</v>
      </c>
      <c r="V86" s="14">
        <v>0</v>
      </c>
      <c r="W86" s="14" t="s">
        <v>296</v>
      </c>
    </row>
    <row r="87" ht="27" spans="1:23">
      <c r="A87" s="13">
        <v>80</v>
      </c>
      <c r="B87" s="14" t="s">
        <v>54</v>
      </c>
      <c r="C87" s="14" t="s">
        <v>309</v>
      </c>
      <c r="D87" s="14" t="s">
        <v>28</v>
      </c>
      <c r="E87" s="14" t="s">
        <v>292</v>
      </c>
      <c r="F87" s="14" t="s">
        <v>293</v>
      </c>
      <c r="G87" s="14" t="s">
        <v>310</v>
      </c>
      <c r="H87" s="15" t="s">
        <v>311</v>
      </c>
      <c r="I87" s="14" t="s">
        <v>33</v>
      </c>
      <c r="J87" s="16">
        <f t="shared" si="13"/>
        <v>7.05</v>
      </c>
      <c r="K87" s="14">
        <v>6.75</v>
      </c>
      <c r="L87" s="14">
        <v>0.3</v>
      </c>
      <c r="M87" s="16" t="s">
        <v>58</v>
      </c>
      <c r="N87" s="16" t="s">
        <v>59</v>
      </c>
      <c r="O87" s="16" t="s">
        <v>36</v>
      </c>
      <c r="P87" s="16" t="s">
        <v>37</v>
      </c>
      <c r="Q87" s="14">
        <v>127</v>
      </c>
      <c r="R87" s="14">
        <v>434</v>
      </c>
      <c r="S87" s="14">
        <v>6</v>
      </c>
      <c r="T87" s="14">
        <v>19</v>
      </c>
      <c r="U87" s="14">
        <v>0</v>
      </c>
      <c r="V87" s="14">
        <v>0</v>
      </c>
      <c r="W87" s="14" t="s">
        <v>296</v>
      </c>
    </row>
    <row r="88" ht="40.5" spans="1:23">
      <c r="A88" s="13">
        <v>81</v>
      </c>
      <c r="B88" s="14" t="s">
        <v>54</v>
      </c>
      <c r="C88" s="14" t="s">
        <v>312</v>
      </c>
      <c r="D88" s="14" t="s">
        <v>28</v>
      </c>
      <c r="E88" s="14" t="s">
        <v>292</v>
      </c>
      <c r="F88" s="14" t="s">
        <v>293</v>
      </c>
      <c r="G88" s="14" t="s">
        <v>313</v>
      </c>
      <c r="H88" s="15" t="s">
        <v>314</v>
      </c>
      <c r="I88" s="14" t="s">
        <v>33</v>
      </c>
      <c r="J88" s="16">
        <f t="shared" si="13"/>
        <v>76.6</v>
      </c>
      <c r="K88" s="14">
        <v>75.8</v>
      </c>
      <c r="L88" s="14">
        <v>0.8</v>
      </c>
      <c r="M88" s="16" t="s">
        <v>58</v>
      </c>
      <c r="N88" s="16" t="s">
        <v>315</v>
      </c>
      <c r="O88" s="16" t="s">
        <v>36</v>
      </c>
      <c r="P88" s="16" t="s">
        <v>37</v>
      </c>
      <c r="Q88" s="14">
        <v>477</v>
      </c>
      <c r="R88" s="14">
        <v>1621</v>
      </c>
      <c r="S88" s="14">
        <v>15</v>
      </c>
      <c r="T88" s="14">
        <v>45</v>
      </c>
      <c r="U88" s="14">
        <v>10</v>
      </c>
      <c r="V88" s="14">
        <v>34</v>
      </c>
      <c r="W88" s="14" t="s">
        <v>296</v>
      </c>
    </row>
    <row r="89" ht="42.75" spans="1:23">
      <c r="A89" s="13">
        <v>82</v>
      </c>
      <c r="B89" s="14" t="s">
        <v>54</v>
      </c>
      <c r="C89" s="14" t="s">
        <v>316</v>
      </c>
      <c r="D89" s="14" t="s">
        <v>28</v>
      </c>
      <c r="E89" s="14" t="s">
        <v>292</v>
      </c>
      <c r="F89" s="14" t="s">
        <v>293</v>
      </c>
      <c r="G89" s="14" t="s">
        <v>317</v>
      </c>
      <c r="H89" s="43" t="s">
        <v>318</v>
      </c>
      <c r="I89" s="14" t="s">
        <v>33</v>
      </c>
      <c r="J89" s="16">
        <f t="shared" si="13"/>
        <v>52.1</v>
      </c>
      <c r="K89" s="14">
        <v>51.5</v>
      </c>
      <c r="L89" s="14">
        <v>0.6</v>
      </c>
      <c r="M89" s="16" t="s">
        <v>58</v>
      </c>
      <c r="N89" s="16" t="s">
        <v>315</v>
      </c>
      <c r="O89" s="16" t="s">
        <v>36</v>
      </c>
      <c r="P89" s="16" t="s">
        <v>37</v>
      </c>
      <c r="Q89" s="14">
        <v>545</v>
      </c>
      <c r="R89" s="14">
        <v>1692</v>
      </c>
      <c r="S89" s="14">
        <v>24</v>
      </c>
      <c r="T89" s="14">
        <v>63</v>
      </c>
      <c r="U89" s="14">
        <v>4</v>
      </c>
      <c r="V89" s="14">
        <v>7</v>
      </c>
      <c r="W89" s="14" t="s">
        <v>296</v>
      </c>
    </row>
    <row r="90" ht="40.5" spans="1:23">
      <c r="A90" s="13">
        <v>83</v>
      </c>
      <c r="B90" s="14" t="s">
        <v>60</v>
      </c>
      <c r="C90" s="14" t="s">
        <v>319</v>
      </c>
      <c r="D90" s="14" t="s">
        <v>28</v>
      </c>
      <c r="E90" s="14" t="s">
        <v>292</v>
      </c>
      <c r="F90" s="14" t="s">
        <v>293</v>
      </c>
      <c r="G90" s="14" t="s">
        <v>320</v>
      </c>
      <c r="H90" s="44" t="s">
        <v>321</v>
      </c>
      <c r="I90" s="14" t="s">
        <v>33</v>
      </c>
      <c r="J90" s="16">
        <f t="shared" si="13"/>
        <v>60.7</v>
      </c>
      <c r="K90" s="14">
        <v>60</v>
      </c>
      <c r="L90" s="14">
        <v>0.7</v>
      </c>
      <c r="M90" s="16" t="s">
        <v>64</v>
      </c>
      <c r="N90" s="16" t="s">
        <v>65</v>
      </c>
      <c r="O90" s="16" t="s">
        <v>36</v>
      </c>
      <c r="P90" s="16" t="s">
        <v>37</v>
      </c>
      <c r="Q90" s="14">
        <v>114</v>
      </c>
      <c r="R90" s="14">
        <v>459</v>
      </c>
      <c r="S90" s="14">
        <v>2</v>
      </c>
      <c r="T90" s="14">
        <v>15</v>
      </c>
      <c r="U90" s="14">
        <v>1</v>
      </c>
      <c r="V90" s="14">
        <v>1</v>
      </c>
      <c r="W90" s="14" t="s">
        <v>296</v>
      </c>
    </row>
    <row r="91" ht="27" spans="1:23">
      <c r="A91" s="13">
        <v>84</v>
      </c>
      <c r="B91" s="14" t="s">
        <v>72</v>
      </c>
      <c r="C91" s="14" t="s">
        <v>322</v>
      </c>
      <c r="D91" s="14" t="s">
        <v>28</v>
      </c>
      <c r="E91" s="14" t="s">
        <v>292</v>
      </c>
      <c r="F91" s="14" t="s">
        <v>293</v>
      </c>
      <c r="G91" s="14" t="s">
        <v>323</v>
      </c>
      <c r="H91" s="15" t="s">
        <v>324</v>
      </c>
      <c r="I91" s="14" t="s">
        <v>33</v>
      </c>
      <c r="J91" s="16">
        <v>67.2</v>
      </c>
      <c r="K91" s="14">
        <v>66.3</v>
      </c>
      <c r="L91" s="47">
        <v>0.9</v>
      </c>
      <c r="M91" s="16" t="s">
        <v>76</v>
      </c>
      <c r="N91" s="16" t="s">
        <v>77</v>
      </c>
      <c r="O91" s="16" t="s">
        <v>36</v>
      </c>
      <c r="P91" s="16" t="s">
        <v>37</v>
      </c>
      <c r="Q91" s="14">
        <v>274</v>
      </c>
      <c r="R91" s="14">
        <v>805</v>
      </c>
      <c r="S91" s="14">
        <v>4</v>
      </c>
      <c r="T91" s="14">
        <v>8</v>
      </c>
      <c r="U91" s="14">
        <v>3</v>
      </c>
      <c r="V91" s="14">
        <v>9</v>
      </c>
      <c r="W91" s="14" t="s">
        <v>296</v>
      </c>
    </row>
    <row r="92" ht="40.5" spans="1:23">
      <c r="A92" s="13">
        <v>85</v>
      </c>
      <c r="B92" s="14" t="s">
        <v>72</v>
      </c>
      <c r="C92" s="22" t="s">
        <v>325</v>
      </c>
      <c r="D92" s="14" t="s">
        <v>28</v>
      </c>
      <c r="E92" s="16" t="s">
        <v>292</v>
      </c>
      <c r="F92" s="14" t="s">
        <v>293</v>
      </c>
      <c r="G92" s="14" t="s">
        <v>326</v>
      </c>
      <c r="H92" s="15" t="s">
        <v>327</v>
      </c>
      <c r="I92" s="14" t="s">
        <v>33</v>
      </c>
      <c r="J92" s="16">
        <f>K92+L92</f>
        <v>64.85</v>
      </c>
      <c r="K92" s="14">
        <v>63.75</v>
      </c>
      <c r="L92" s="47">
        <v>1.1</v>
      </c>
      <c r="M92" s="16" t="s">
        <v>76</v>
      </c>
      <c r="N92" s="16" t="s">
        <v>77</v>
      </c>
      <c r="O92" s="16" t="s">
        <v>36</v>
      </c>
      <c r="P92" s="16" t="s">
        <v>37</v>
      </c>
      <c r="Q92" s="14">
        <v>225</v>
      </c>
      <c r="R92" s="14">
        <v>701</v>
      </c>
      <c r="S92" s="14">
        <v>9</v>
      </c>
      <c r="T92" s="14">
        <v>21</v>
      </c>
      <c r="U92" s="14">
        <v>1</v>
      </c>
      <c r="V92" s="14">
        <v>1</v>
      </c>
      <c r="W92" s="14" t="s">
        <v>296</v>
      </c>
    </row>
    <row r="93" ht="27" spans="1:23">
      <c r="A93" s="13">
        <v>86</v>
      </c>
      <c r="B93" s="14" t="s">
        <v>142</v>
      </c>
      <c r="C93" s="14" t="s">
        <v>328</v>
      </c>
      <c r="D93" s="14" t="s">
        <v>28</v>
      </c>
      <c r="E93" s="14" t="s">
        <v>292</v>
      </c>
      <c r="F93" s="14" t="s">
        <v>293</v>
      </c>
      <c r="G93" s="14" t="s">
        <v>329</v>
      </c>
      <c r="H93" s="15" t="s">
        <v>330</v>
      </c>
      <c r="I93" s="14" t="s">
        <v>33</v>
      </c>
      <c r="J93" s="16">
        <f t="shared" si="13"/>
        <v>44.3</v>
      </c>
      <c r="K93" s="14">
        <v>43.8</v>
      </c>
      <c r="L93" s="14">
        <v>0.5</v>
      </c>
      <c r="M93" s="16" t="s">
        <v>146</v>
      </c>
      <c r="N93" s="16" t="s">
        <v>147</v>
      </c>
      <c r="O93" s="16" t="s">
        <v>36</v>
      </c>
      <c r="P93" s="16" t="s">
        <v>37</v>
      </c>
      <c r="Q93" s="14">
        <v>352</v>
      </c>
      <c r="R93" s="14">
        <v>1132</v>
      </c>
      <c r="S93" s="14">
        <v>1</v>
      </c>
      <c r="T93" s="14">
        <v>2</v>
      </c>
      <c r="U93" s="14">
        <v>3</v>
      </c>
      <c r="V93" s="14">
        <v>12</v>
      </c>
      <c r="W93" s="14" t="s">
        <v>296</v>
      </c>
    </row>
    <row r="94" ht="27" spans="1:23">
      <c r="A94" s="13">
        <v>87</v>
      </c>
      <c r="B94" s="14" t="s">
        <v>142</v>
      </c>
      <c r="C94" s="14" t="s">
        <v>331</v>
      </c>
      <c r="D94" s="14" t="s">
        <v>28</v>
      </c>
      <c r="E94" s="14" t="s">
        <v>292</v>
      </c>
      <c r="F94" s="14" t="s">
        <v>293</v>
      </c>
      <c r="G94" s="14" t="s">
        <v>332</v>
      </c>
      <c r="H94" s="15" t="s">
        <v>333</v>
      </c>
      <c r="I94" s="14" t="s">
        <v>33</v>
      </c>
      <c r="J94" s="16">
        <f t="shared" si="13"/>
        <v>4.8</v>
      </c>
      <c r="K94" s="14">
        <v>4.5</v>
      </c>
      <c r="L94" s="14">
        <v>0.3</v>
      </c>
      <c r="M94" s="16" t="s">
        <v>146</v>
      </c>
      <c r="N94" s="16" t="s">
        <v>147</v>
      </c>
      <c r="O94" s="16" t="s">
        <v>36</v>
      </c>
      <c r="P94" s="16" t="s">
        <v>37</v>
      </c>
      <c r="Q94" s="14">
        <v>224</v>
      </c>
      <c r="R94" s="14">
        <v>795</v>
      </c>
      <c r="S94" s="14">
        <v>8</v>
      </c>
      <c r="T94" s="14">
        <v>21</v>
      </c>
      <c r="U94" s="14">
        <v>0</v>
      </c>
      <c r="V94" s="14">
        <v>0</v>
      </c>
      <c r="W94" s="14" t="s">
        <v>296</v>
      </c>
    </row>
    <row r="95" ht="27" spans="1:23">
      <c r="A95" s="13">
        <v>88</v>
      </c>
      <c r="B95" s="14" t="s">
        <v>142</v>
      </c>
      <c r="C95" s="14" t="s">
        <v>334</v>
      </c>
      <c r="D95" s="14" t="s">
        <v>28</v>
      </c>
      <c r="E95" s="14" t="s">
        <v>292</v>
      </c>
      <c r="F95" s="14" t="s">
        <v>293</v>
      </c>
      <c r="G95" s="14" t="s">
        <v>335</v>
      </c>
      <c r="H95" s="15" t="s">
        <v>336</v>
      </c>
      <c r="I95" s="14" t="s">
        <v>33</v>
      </c>
      <c r="J95" s="16">
        <f t="shared" si="13"/>
        <v>16.887754</v>
      </c>
      <c r="K95" s="14">
        <v>16.58</v>
      </c>
      <c r="L95" s="14">
        <v>0.307754</v>
      </c>
      <c r="M95" s="16" t="s">
        <v>146</v>
      </c>
      <c r="N95" s="16" t="s">
        <v>147</v>
      </c>
      <c r="O95" s="16" t="s">
        <v>36</v>
      </c>
      <c r="P95" s="16" t="s">
        <v>37</v>
      </c>
      <c r="Q95" s="14">
        <v>68</v>
      </c>
      <c r="R95" s="14">
        <v>277</v>
      </c>
      <c r="S95" s="14">
        <v>5</v>
      </c>
      <c r="T95" s="14">
        <v>20</v>
      </c>
      <c r="U95" s="14">
        <v>0</v>
      </c>
      <c r="V95" s="14">
        <v>0</v>
      </c>
      <c r="W95" s="14" t="s">
        <v>296</v>
      </c>
    </row>
    <row r="96" ht="27" spans="1:23">
      <c r="A96" s="13">
        <v>89</v>
      </c>
      <c r="B96" s="14" t="s">
        <v>148</v>
      </c>
      <c r="C96" s="14" t="s">
        <v>337</v>
      </c>
      <c r="D96" s="14" t="s">
        <v>28</v>
      </c>
      <c r="E96" s="14" t="s">
        <v>292</v>
      </c>
      <c r="F96" s="14" t="s">
        <v>293</v>
      </c>
      <c r="G96" s="14" t="s">
        <v>338</v>
      </c>
      <c r="H96" s="15" t="s">
        <v>339</v>
      </c>
      <c r="I96" s="14" t="s">
        <v>33</v>
      </c>
      <c r="J96" s="16">
        <f t="shared" si="13"/>
        <v>30.5</v>
      </c>
      <c r="K96" s="14">
        <v>30</v>
      </c>
      <c r="L96" s="14">
        <v>0.5</v>
      </c>
      <c r="M96" s="16" t="s">
        <v>152</v>
      </c>
      <c r="N96" s="16" t="s">
        <v>153</v>
      </c>
      <c r="O96" s="16" t="s">
        <v>36</v>
      </c>
      <c r="P96" s="16" t="s">
        <v>37</v>
      </c>
      <c r="Q96" s="14">
        <v>58</v>
      </c>
      <c r="R96" s="14">
        <v>236</v>
      </c>
      <c r="S96" s="14">
        <v>5</v>
      </c>
      <c r="T96" s="14">
        <v>22</v>
      </c>
      <c r="U96" s="14">
        <v>0</v>
      </c>
      <c r="V96" s="14">
        <v>0</v>
      </c>
      <c r="W96" s="14" t="s">
        <v>296</v>
      </c>
    </row>
    <row r="97" ht="40.5" spans="1:23">
      <c r="A97" s="13">
        <v>90</v>
      </c>
      <c r="B97" s="20" t="s">
        <v>154</v>
      </c>
      <c r="C97" s="20" t="s">
        <v>340</v>
      </c>
      <c r="D97" s="20" t="s">
        <v>28</v>
      </c>
      <c r="E97" s="20" t="s">
        <v>292</v>
      </c>
      <c r="F97" s="20" t="s">
        <v>293</v>
      </c>
      <c r="G97" s="20" t="s">
        <v>341</v>
      </c>
      <c r="H97" s="21" t="s">
        <v>342</v>
      </c>
      <c r="I97" s="14" t="s">
        <v>33</v>
      </c>
      <c r="J97" s="16">
        <f t="shared" si="13"/>
        <v>49.9</v>
      </c>
      <c r="K97" s="37">
        <v>49</v>
      </c>
      <c r="L97" s="14">
        <v>0.9</v>
      </c>
      <c r="M97" s="16" t="s">
        <v>158</v>
      </c>
      <c r="N97" s="16" t="s">
        <v>159</v>
      </c>
      <c r="O97" s="16" t="s">
        <v>36</v>
      </c>
      <c r="P97" s="16" t="s">
        <v>37</v>
      </c>
      <c r="Q97" s="37">
        <v>243</v>
      </c>
      <c r="R97" s="37">
        <v>1200</v>
      </c>
      <c r="S97" s="37">
        <v>4</v>
      </c>
      <c r="T97" s="37">
        <v>15</v>
      </c>
      <c r="U97" s="37">
        <v>1</v>
      </c>
      <c r="V97" s="37">
        <v>6</v>
      </c>
      <c r="W97" s="14" t="s">
        <v>296</v>
      </c>
    </row>
    <row r="98" ht="40.5" spans="1:23">
      <c r="A98" s="13">
        <v>91</v>
      </c>
      <c r="B98" s="14" t="s">
        <v>78</v>
      </c>
      <c r="C98" s="14" t="s">
        <v>343</v>
      </c>
      <c r="D98" s="14" t="s">
        <v>28</v>
      </c>
      <c r="E98" s="14" t="s">
        <v>292</v>
      </c>
      <c r="F98" s="14" t="s">
        <v>293</v>
      </c>
      <c r="G98" s="14" t="s">
        <v>85</v>
      </c>
      <c r="H98" s="15" t="s">
        <v>344</v>
      </c>
      <c r="I98" s="14" t="s">
        <v>345</v>
      </c>
      <c r="J98" s="16">
        <f t="shared" si="13"/>
        <v>10.8</v>
      </c>
      <c r="K98" s="14">
        <v>10.5</v>
      </c>
      <c r="L98" s="14">
        <v>0.3</v>
      </c>
      <c r="M98" s="16" t="s">
        <v>82</v>
      </c>
      <c r="N98" s="16" t="s">
        <v>83</v>
      </c>
      <c r="O98" s="16" t="s">
        <v>36</v>
      </c>
      <c r="P98" s="16" t="s">
        <v>37</v>
      </c>
      <c r="Q98" s="14">
        <v>80</v>
      </c>
      <c r="R98" s="14">
        <v>280</v>
      </c>
      <c r="S98" s="14">
        <v>2</v>
      </c>
      <c r="T98" s="14">
        <v>6</v>
      </c>
      <c r="U98" s="14">
        <v>0</v>
      </c>
      <c r="V98" s="14">
        <v>0</v>
      </c>
      <c r="W98" s="14" t="s">
        <v>296</v>
      </c>
    </row>
    <row r="99" ht="27" spans="1:23">
      <c r="A99" s="13">
        <v>92</v>
      </c>
      <c r="B99" s="14" t="s">
        <v>87</v>
      </c>
      <c r="C99" s="22" t="s">
        <v>346</v>
      </c>
      <c r="D99" s="14" t="s">
        <v>28</v>
      </c>
      <c r="E99" s="16" t="s">
        <v>292</v>
      </c>
      <c r="F99" s="14" t="s">
        <v>293</v>
      </c>
      <c r="G99" s="14" t="s">
        <v>347</v>
      </c>
      <c r="H99" s="15" t="s">
        <v>348</v>
      </c>
      <c r="I99" s="14" t="s">
        <v>33</v>
      </c>
      <c r="J99" s="16">
        <f t="shared" si="13"/>
        <v>30.5</v>
      </c>
      <c r="K99" s="14">
        <v>30</v>
      </c>
      <c r="L99" s="14">
        <v>0.5</v>
      </c>
      <c r="M99" s="16" t="s">
        <v>91</v>
      </c>
      <c r="N99" s="16" t="s">
        <v>92</v>
      </c>
      <c r="O99" s="16" t="s">
        <v>36</v>
      </c>
      <c r="P99" s="16" t="s">
        <v>37</v>
      </c>
      <c r="Q99" s="14">
        <v>114</v>
      </c>
      <c r="R99" s="14">
        <v>381</v>
      </c>
      <c r="S99" s="14">
        <v>4</v>
      </c>
      <c r="T99" s="14">
        <v>11</v>
      </c>
      <c r="U99" s="14">
        <v>3</v>
      </c>
      <c r="V99" s="14">
        <v>11</v>
      </c>
      <c r="W99" s="14" t="s">
        <v>296</v>
      </c>
    </row>
    <row r="100" ht="40.5" spans="1:23">
      <c r="A100" s="13">
        <v>93</v>
      </c>
      <c r="B100" s="14" t="s">
        <v>100</v>
      </c>
      <c r="C100" s="14" t="s">
        <v>349</v>
      </c>
      <c r="D100" s="14" t="s">
        <v>350</v>
      </c>
      <c r="E100" s="14" t="s">
        <v>351</v>
      </c>
      <c r="F100" s="14" t="s">
        <v>352</v>
      </c>
      <c r="G100" s="14" t="s">
        <v>353</v>
      </c>
      <c r="H100" s="15" t="s">
        <v>354</v>
      </c>
      <c r="I100" s="14" t="s">
        <v>33</v>
      </c>
      <c r="J100" s="16">
        <f t="shared" si="13"/>
        <v>28.4</v>
      </c>
      <c r="K100" s="14">
        <v>28</v>
      </c>
      <c r="L100" s="14">
        <v>0.4</v>
      </c>
      <c r="M100" s="16" t="s">
        <v>106</v>
      </c>
      <c r="N100" s="16" t="s">
        <v>107</v>
      </c>
      <c r="O100" s="16" t="s">
        <v>36</v>
      </c>
      <c r="P100" s="16" t="s">
        <v>37</v>
      </c>
      <c r="Q100" s="14">
        <v>105</v>
      </c>
      <c r="R100" s="14">
        <v>416</v>
      </c>
      <c r="S100" s="14">
        <v>5</v>
      </c>
      <c r="T100" s="14">
        <v>15</v>
      </c>
      <c r="U100" s="14">
        <v>0</v>
      </c>
      <c r="V100" s="14">
        <v>0</v>
      </c>
      <c r="W100" s="14" t="s">
        <v>296</v>
      </c>
    </row>
    <row r="101" ht="40.5" spans="1:23">
      <c r="A101" s="13">
        <v>94</v>
      </c>
      <c r="B101" s="14" t="s">
        <v>47</v>
      </c>
      <c r="C101" s="14" t="s">
        <v>355</v>
      </c>
      <c r="D101" s="14" t="s">
        <v>350</v>
      </c>
      <c r="E101" s="14" t="s">
        <v>351</v>
      </c>
      <c r="F101" s="14" t="s">
        <v>356</v>
      </c>
      <c r="G101" s="14" t="s">
        <v>301</v>
      </c>
      <c r="H101" s="15" t="s">
        <v>357</v>
      </c>
      <c r="I101" s="14" t="s">
        <v>33</v>
      </c>
      <c r="J101" s="16">
        <f t="shared" si="13"/>
        <v>16.3</v>
      </c>
      <c r="K101" s="14">
        <v>16</v>
      </c>
      <c r="L101" s="14">
        <v>0.3</v>
      </c>
      <c r="M101" s="16" t="s">
        <v>51</v>
      </c>
      <c r="N101" s="16" t="s">
        <v>52</v>
      </c>
      <c r="O101" s="14" t="s">
        <v>358</v>
      </c>
      <c r="P101" s="14" t="s">
        <v>359</v>
      </c>
      <c r="Q101" s="14">
        <v>33</v>
      </c>
      <c r="R101" s="14">
        <v>57</v>
      </c>
      <c r="S101" s="14">
        <v>4</v>
      </c>
      <c r="T101" s="14">
        <v>16</v>
      </c>
      <c r="U101" s="14">
        <v>2</v>
      </c>
      <c r="V101" s="14">
        <v>8</v>
      </c>
      <c r="W101" s="14" t="s">
        <v>296</v>
      </c>
    </row>
    <row r="102" ht="27" spans="1:23">
      <c r="A102" s="13">
        <v>95</v>
      </c>
      <c r="B102" s="14" t="s">
        <v>60</v>
      </c>
      <c r="C102" s="14" t="s">
        <v>360</v>
      </c>
      <c r="D102" s="14" t="s">
        <v>350</v>
      </c>
      <c r="E102" s="14" t="s">
        <v>351</v>
      </c>
      <c r="F102" s="14" t="s">
        <v>356</v>
      </c>
      <c r="G102" s="14" t="s">
        <v>361</v>
      </c>
      <c r="H102" s="15" t="s">
        <v>362</v>
      </c>
      <c r="I102" s="14" t="s">
        <v>33</v>
      </c>
      <c r="J102" s="16">
        <f t="shared" si="13"/>
        <v>6.3</v>
      </c>
      <c r="K102" s="14">
        <v>6</v>
      </c>
      <c r="L102" s="14">
        <v>0.3</v>
      </c>
      <c r="M102" s="16" t="s">
        <v>64</v>
      </c>
      <c r="N102" s="16" t="s">
        <v>65</v>
      </c>
      <c r="O102" s="14" t="s">
        <v>358</v>
      </c>
      <c r="P102" s="14" t="s">
        <v>359</v>
      </c>
      <c r="Q102" s="14">
        <v>81</v>
      </c>
      <c r="R102" s="14">
        <v>237</v>
      </c>
      <c r="S102" s="14">
        <v>2</v>
      </c>
      <c r="T102" s="14">
        <v>5</v>
      </c>
      <c r="U102" s="14">
        <v>0</v>
      </c>
      <c r="V102" s="14">
        <v>0</v>
      </c>
      <c r="W102" s="14" t="s">
        <v>296</v>
      </c>
    </row>
    <row r="103" ht="40.5" spans="1:23">
      <c r="A103" s="13">
        <v>96</v>
      </c>
      <c r="B103" s="14" t="s">
        <v>142</v>
      </c>
      <c r="C103" s="20" t="s">
        <v>363</v>
      </c>
      <c r="D103" s="20" t="s">
        <v>350</v>
      </c>
      <c r="E103" s="20" t="s">
        <v>351</v>
      </c>
      <c r="F103" s="20" t="s">
        <v>356</v>
      </c>
      <c r="G103" s="14" t="s">
        <v>335</v>
      </c>
      <c r="H103" s="21" t="s">
        <v>364</v>
      </c>
      <c r="I103" s="14" t="s">
        <v>33</v>
      </c>
      <c r="J103" s="16">
        <f t="shared" si="13"/>
        <v>28.4</v>
      </c>
      <c r="K103" s="16">
        <v>28</v>
      </c>
      <c r="L103" s="14">
        <v>0.4</v>
      </c>
      <c r="M103" s="16" t="s">
        <v>146</v>
      </c>
      <c r="N103" s="16" t="s">
        <v>147</v>
      </c>
      <c r="O103" s="14" t="s">
        <v>358</v>
      </c>
      <c r="P103" s="14" t="s">
        <v>359</v>
      </c>
      <c r="Q103" s="20" t="s">
        <v>365</v>
      </c>
      <c r="R103" s="20" t="s">
        <v>366</v>
      </c>
      <c r="S103" s="20" t="s">
        <v>367</v>
      </c>
      <c r="T103" s="20" t="s">
        <v>368</v>
      </c>
      <c r="U103" s="20" t="s">
        <v>369</v>
      </c>
      <c r="V103" s="20" t="s">
        <v>369</v>
      </c>
      <c r="W103" s="14" t="s">
        <v>296</v>
      </c>
    </row>
    <row r="104" ht="40.5" spans="1:23">
      <c r="A104" s="13">
        <v>97</v>
      </c>
      <c r="B104" s="20" t="s">
        <v>154</v>
      </c>
      <c r="C104" s="20" t="s">
        <v>370</v>
      </c>
      <c r="D104" s="20" t="s">
        <v>350</v>
      </c>
      <c r="E104" s="20" t="s">
        <v>351</v>
      </c>
      <c r="F104" s="20" t="s">
        <v>356</v>
      </c>
      <c r="G104" s="20" t="s">
        <v>371</v>
      </c>
      <c r="H104" s="21" t="s">
        <v>372</v>
      </c>
      <c r="I104" s="14" t="s">
        <v>33</v>
      </c>
      <c r="J104" s="16">
        <f t="shared" si="13"/>
        <v>8.3</v>
      </c>
      <c r="K104" s="37">
        <v>8</v>
      </c>
      <c r="L104" s="14">
        <v>0.3</v>
      </c>
      <c r="M104" s="16" t="s">
        <v>158</v>
      </c>
      <c r="N104" s="16" t="s">
        <v>159</v>
      </c>
      <c r="O104" s="14" t="s">
        <v>358</v>
      </c>
      <c r="P104" s="14" t="s">
        <v>359</v>
      </c>
      <c r="Q104" s="37">
        <v>24</v>
      </c>
      <c r="R104" s="37">
        <v>130</v>
      </c>
      <c r="S104" s="37">
        <v>1</v>
      </c>
      <c r="T104" s="37">
        <v>3</v>
      </c>
      <c r="U104" s="37">
        <v>0</v>
      </c>
      <c r="V104" s="37">
        <v>0</v>
      </c>
      <c r="W104" s="14" t="s">
        <v>296</v>
      </c>
    </row>
    <row r="105" ht="27" spans="1:23">
      <c r="A105" s="13">
        <v>98</v>
      </c>
      <c r="B105" s="14" t="s">
        <v>87</v>
      </c>
      <c r="C105" s="14" t="s">
        <v>373</v>
      </c>
      <c r="D105" s="20" t="s">
        <v>350</v>
      </c>
      <c r="E105" s="20" t="s">
        <v>351</v>
      </c>
      <c r="F105" s="20" t="s">
        <v>356</v>
      </c>
      <c r="G105" s="14" t="s">
        <v>374</v>
      </c>
      <c r="H105" s="21" t="s">
        <v>375</v>
      </c>
      <c r="I105" s="14" t="s">
        <v>33</v>
      </c>
      <c r="J105" s="16">
        <f t="shared" si="13"/>
        <v>24.4</v>
      </c>
      <c r="K105" s="16">
        <v>24</v>
      </c>
      <c r="L105" s="14">
        <v>0.4</v>
      </c>
      <c r="M105" s="16" t="s">
        <v>91</v>
      </c>
      <c r="N105" s="16" t="s">
        <v>92</v>
      </c>
      <c r="O105" s="14" t="s">
        <v>358</v>
      </c>
      <c r="P105" s="14" t="s">
        <v>359</v>
      </c>
      <c r="Q105" s="40">
        <v>41</v>
      </c>
      <c r="R105" s="40">
        <v>170</v>
      </c>
      <c r="S105" s="40">
        <v>0</v>
      </c>
      <c r="T105" s="40">
        <v>0</v>
      </c>
      <c r="U105" s="40">
        <v>0</v>
      </c>
      <c r="V105" s="40">
        <v>0</v>
      </c>
      <c r="W105" s="14" t="s">
        <v>296</v>
      </c>
    </row>
    <row r="106" ht="27" spans="1:23">
      <c r="A106" s="13">
        <v>99</v>
      </c>
      <c r="B106" s="14" t="s">
        <v>170</v>
      </c>
      <c r="C106" s="14" t="s">
        <v>376</v>
      </c>
      <c r="D106" s="20" t="s">
        <v>350</v>
      </c>
      <c r="E106" s="20" t="s">
        <v>351</v>
      </c>
      <c r="F106" s="20" t="s">
        <v>356</v>
      </c>
      <c r="G106" s="14" t="s">
        <v>278</v>
      </c>
      <c r="H106" s="21" t="s">
        <v>377</v>
      </c>
      <c r="I106" s="14" t="s">
        <v>33</v>
      </c>
      <c r="J106" s="16">
        <f t="shared" si="13"/>
        <v>47.5</v>
      </c>
      <c r="K106" s="16">
        <v>47</v>
      </c>
      <c r="L106" s="14">
        <v>0.5</v>
      </c>
      <c r="M106" s="16" t="s">
        <v>174</v>
      </c>
      <c r="N106" s="16" t="s">
        <v>175</v>
      </c>
      <c r="O106" s="14" t="s">
        <v>358</v>
      </c>
      <c r="P106" s="14" t="s">
        <v>359</v>
      </c>
      <c r="Q106" s="40">
        <v>145</v>
      </c>
      <c r="R106" s="40">
        <v>590</v>
      </c>
      <c r="S106" s="40">
        <v>3</v>
      </c>
      <c r="T106" s="40">
        <v>8</v>
      </c>
      <c r="U106" s="40">
        <v>1</v>
      </c>
      <c r="V106" s="40">
        <v>2</v>
      </c>
      <c r="W106" s="14" t="s">
        <v>296</v>
      </c>
    </row>
  </sheetData>
  <autoFilter xmlns:etc="http://www.wps.cn/officeDocument/2017/etCustomData" ref="A3:W106" etc:filterBottomFollowUsedRange="0">
    <extLst/>
  </autoFilter>
  <mergeCells count="26">
    <mergeCell ref="A1:W1"/>
    <mergeCell ref="J2:L2"/>
    <mergeCell ref="A4:I4"/>
    <mergeCell ref="A5:I5"/>
    <mergeCell ref="A9:I9"/>
    <mergeCell ref="A19:I19"/>
    <mergeCell ref="A2:A3"/>
    <mergeCell ref="B2:B3"/>
    <mergeCell ref="C2:C3"/>
    <mergeCell ref="D2:D3"/>
    <mergeCell ref="E2:E3"/>
    <mergeCell ref="F2:F3"/>
    <mergeCell ref="G2:G3"/>
    <mergeCell ref="H2:H3"/>
    <mergeCell ref="I2:I3"/>
    <mergeCell ref="M2:M3"/>
    <mergeCell ref="N2:N3"/>
    <mergeCell ref="O2:O3"/>
    <mergeCell ref="P2:P3"/>
    <mergeCell ref="Q2:Q3"/>
    <mergeCell ref="R2:R3"/>
    <mergeCell ref="S2:S3"/>
    <mergeCell ref="T2:T3"/>
    <mergeCell ref="U2:U3"/>
    <mergeCell ref="V2:V3"/>
    <mergeCell ref="W2:W3"/>
  </mergeCells>
  <pageMargins left="0.751388888888889" right="0.751388888888889" top="1" bottom="1" header="0.5" footer="0.5"/>
  <pageSetup paperSize="9" scale="46"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6 " > < f i l t e r D a t a   f i l t e r I D = " 1 5 3 9 6 8 4 2 2 2 " / > < f i l t e r D a t a   f i l t e r I D = " 3 5 4 8 0 9 0 9 9 " > < h i d d e n R a n g e   r o w F r o m = " 7 "   r o w T o = " 1 2 " / > < h i d d e n R a n g e   r o w F r o m = " 1 4 "   r o w T o = " 3 7 " / > < h i d d e n R a n g e   r o w F r o m = " 3 9 "   r o w T o = " 5 7 " / > < h i d d e n R a n g e   r o w F r o m = " 5 9 "   r o w T o = " 1 4 2 " / > < / f i l t e r D a t a > < f i l t e r D a t a   f i l t e r I D = " 6 7 3 7 4 3 7 5 5 " > < h i d d e n R a n g e   r o w F r o m = " 7 "   r o w T o = " 1 7 " / > < h i d d e n R a n g e   r o w F r o m = " 1 9 "   r o w T o = " 4 1 " / > < h i d d e n R a n g e   r o w F r o m = " 4 3 "   r o w T o = " 6 1 " / > < h i d d e n R a n g e   r o w F r o m = " 6 3 "   r o w T o = " 7 9 " / > < h i d d e n R a n g e   r o w F r o m = " 8 1 "   r o w T o = " 9 3 " / > < h i d d e n R a n g e   r o w F r o m = " 9 5 "   r o w T o = " 1 0 4 " / > < h i d d e n R a n g e   r o w F r o m = " 1 0 9 "   r o w T o = " 1 4 2 " / > < / f i l t e r D a t a > < f i l t e r D a t a   f i l t e r I D = " 4 2 5 3 8 4 4 9 4 " / > < f i l t e r D a t a   f i l t e r I D = " 3 6 3 3 8 0 6 5 3 " > < h i d d e n R a n g e   r o w F r o m = " 7 "   r o w T o = " 2 9 " / > < h i d d e n R a n g e   r o w F r o m = " 3 2 "   r o w T o = " 5 0 " / > < h i d d e n R a n g e   r o w F r o m = " 5 2 "   r o w T o = " 6 9 " / > < h i d d e n R a n g e   r o w F r o m = " 7 1 "   r o w T o = " 7 5 " / > < h i d d e n R a n g e   r o w F r o m = " 7 7 "   r o w T o = " 1 2 1 " / > < h i d d e n R a n g e   r o w F r o m = " 1 2 3 "   r o w T o = " 1 4 2 " / > < / f i l t e r D a t a > < a u t o f i l t e r I n f o   f i l t e r I D = " 3 5 4 8 0 9 0 9 9 " > < a u t o F i l t e r   x m l n s = " h t t p : / / s c h e m a s . o p e n x m l f o r m a t s . o r g / s p r e a d s h e e t m l / 2 0 0 6 / m a i n "   r e f = " A 7 : X A F 1 4 3 " > < f i l t e r C o l u m n   c o l I d = " 1 " > < c u s t o m F i l t e r s > < c u s t o m F i l t e r   o p e r a t o r = " e q u a l "   v a l = " ���hG�" / > < / c u s t o m F i l t e r s > < / f i l t e r C o l u m n > < / a u t o F i l t e r > < / a u t o f i l t e r I n f o > < a u t o f i l t e r I n f o   f i l t e r I D = " 6 7 3 7 4 3 7 5 5 " > < a u t o F i l t e r   x m l n s = " h t t p : / / s c h e m a s . o p e n x m l f o r m a t s . o r g / s p r e a d s h e e t m l / 2 0 0 6 / m a i n "   r e f = " A 7 : X A F 1 4 3 " > < f i l t e r C o l u m n   c o l I d = " 1 " > < c u s t o m F i l t e r s > < c u s t o m F i l t e r   o p e r a t o r = " e q u a l "   v a l = " �k�NaN" / > < / c u s t o m F i l t e r s > < / f i l t e r C o l u m n > < / a u t o F i l t e r > < / a u t o f i l t e r I n f o > < a u t o f i l t e r I n f o   f i l t e r I D = " 3 6 3 3 8 0 6 5 3 " > < a u t o F i l t e r   x m l n s = " h t t p : / / s c h e m a s . o p e n x m l f o r m a t s . o r g / s p r e a d s h e e t m l / 2 0 0 6 / m a i n "   r e f = " A 7 : X A F 1 4 3 " > < f i l t e r C o l u m n   c o l I d = " 1 " > < c u s t o m F i l t e r s > < c u s t o m F i l t e r   o p e r a t o r = " e q u a l "   v a l = " �[	TaN" / > < / c u s t o m F i l t e r s > < / f i l t e r C o l u m n > < / a u t o F i l t e r > < / a u t o f i l t e r I n f o > < / s h e e t I t e m > < / a u t o f i l t e r s > 
</file>

<file path=customXml/item2.xml>��< ? x m l   v e r s i o n = " 1 . 0 "   s t a n d a l o n e = " y e s " ? > < w o P r o p s   x m l n s = " h t t p s : / / w e b . w p s . c n / e t / 2 0 1 8 / m a i n "   x m l n s : s = " h t t p : / / s c h e m a s . o p e n x m l f o r m a t s . o r g / s p r e a d s h e e t m l / 2 0 0 6 / m a i n " > < w o S h e e t s P r o p s > < w o S h e e t P r o p s   s h e e t S t i d = " 6 " 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6 " / > < p i x e l a t o r L i s t   s h e e t S t i d = " 7 " / > < / 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WWO_wpscloud_20250206155222-5ccb823cdd</Application>
  <HeadingPairs>
    <vt:vector size="2" baseType="variant">
      <vt:variant>
        <vt:lpstr>工作表</vt:lpstr>
      </vt:variant>
      <vt:variant>
        <vt:i4>1</vt:i4>
      </vt:variant>
    </vt:vector>
  </HeadingPairs>
  <TitlesOfParts>
    <vt:vector size="1" baseType="lpstr">
      <vt:lpstr>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Raytine</dc:creator>
  <cp:lastModifiedBy>郑杰（郑雨兮）</cp:lastModifiedBy>
  <dcterms:created xsi:type="dcterms:W3CDTF">2018-12-21T10:22:00Z</dcterms:created>
  <dcterms:modified xsi:type="dcterms:W3CDTF">2025-03-12T03:03:43Z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5ED1228C98F2457C8245479B200554DB_13</vt:lpwstr>
  </property>
  <property fmtid="{D5CDD505-2E9C-101B-9397-08002B2CF9AE}" pid="4" name="KSOReadingLayout">
    <vt:bool>true</vt:bool>
  </property>
</Properties>
</file>