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 " sheetId="10" r:id="rId1"/>
  </sheets>
  <definedNames>
    <definedName name="_xlnm._FilterDatabase" localSheetId="0" hidden="1">'市 '!$A$3:$W$36</definedName>
    <definedName name="_xlnm.Print_Titles" localSheetId="0">'市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<sst xmlns="http://schemas.openxmlformats.org/spreadsheetml/2006/main" count="422" uniqueCount="171">
  <si>
    <t>开阳县2025年市级财政衔接推进乡村振兴（巩固拓展脱贫攻坚成果和乡村振兴任务）补助资金项目批复表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</si>
  <si>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</si>
  <si>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</si>
  <si>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</si>
  <si>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</si>
  <si>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</si>
  <si>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</si>
  <si>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</si>
  <si>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</si>
  <si>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</si>
  <si>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</si>
  <si>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</si>
  <si>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</si>
  <si>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</si>
  <si>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</si>
  <si>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</si>
  <si>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</si>
  <si>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</si>
  <si>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</si>
  <si>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</si>
  <si>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</si>
  <si>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</si>
  <si>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</si>
  <si>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</si>
  <si>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</si>
  <si>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一、产业发展项目</t>
  </si>
  <si>
    <t>花梨镇</t>
  </si>
  <si>
    <t>开阳县菜籽油加工配套设施建设项目</t>
  </si>
  <si>
    <t>产业发展</t>
  </si>
  <si>
    <t>加工流通项目</t>
  </si>
  <si>
    <t>加工业</t>
  </si>
  <si>
    <t>花梨村</t>
  </si>
  <si>
    <t>建设内容：净化工程50mm厚机制硫氧镁净化板隔墙1050㎡，10mm厚玻镁板吊顶1060㎡，聚氨酯砂浆地坪4mm厚1310㎡，电气工程1项、洁净灯具1项、电力电缆1项，给排水工程1项、室内塑料给水管(电熔连接) 公称外径50mm以内1项、消防钢管1项。</t>
  </si>
  <si>
    <t>新建</t>
  </si>
  <si>
    <t>花梨镇人民政府</t>
  </si>
  <si>
    <t>李胜利</t>
  </si>
  <si>
    <t>开阳县农业农村局</t>
  </si>
  <si>
    <t>聂小玻</t>
  </si>
  <si>
    <t>/</t>
  </si>
  <si>
    <t>宅吉乡</t>
  </si>
  <si>
    <t>宅吉乡保星村生猪建设项目</t>
  </si>
  <si>
    <t>生产项目</t>
  </si>
  <si>
    <t>养殖业基地</t>
  </si>
  <si>
    <t>保星村</t>
  </si>
  <si>
    <t>新建高位水池300m³，积粪池843立方米。</t>
  </si>
  <si>
    <t>宅吉乡人民政府</t>
  </si>
  <si>
    <t>何籽娴</t>
  </si>
  <si>
    <t>县农业农村局</t>
  </si>
  <si>
    <t>以工代赈</t>
  </si>
  <si>
    <t>高寨乡</t>
  </si>
  <si>
    <t>大冲村生猪养殖建设项目</t>
  </si>
  <si>
    <t>大冲村</t>
  </si>
  <si>
    <t>新建1000头规模养殖场化粪池800立方米。</t>
  </si>
  <si>
    <t>高寨乡人民政府</t>
  </si>
  <si>
    <t>许艳莉</t>
  </si>
  <si>
    <t>三联村生猪产业发展项目</t>
  </si>
  <si>
    <t>三联村</t>
  </si>
  <si>
    <t>新建生活综合用房307平方米，蓄水池80立方米，料塔基础8个。</t>
  </si>
  <si>
    <t>南江乡</t>
  </si>
  <si>
    <t>毛家院村马家坪组生猪产业发展项目</t>
  </si>
  <si>
    <t>毛家院</t>
  </si>
  <si>
    <t>南江乡人民政府</t>
  </si>
  <si>
    <t>彭凤英</t>
  </si>
  <si>
    <t>石头村生猪产业发展项目</t>
  </si>
  <si>
    <t>石头村</t>
  </si>
  <si>
    <t>龙岗镇</t>
  </si>
  <si>
    <t>大鸭村生猪产业发展项目</t>
  </si>
  <si>
    <t>大鸭村</t>
  </si>
  <si>
    <t>龙岗镇人民政府</t>
  </si>
  <si>
    <t>杨扬</t>
  </si>
  <si>
    <t>三联村农田灌溉基础及配套项目</t>
  </si>
  <si>
    <t>配套设施项目</t>
  </si>
  <si>
    <t>小型农田水利设施建设</t>
  </si>
  <si>
    <t>新建蓄水池300立方米；安装300KV变压器一台；10千伏高压线500米；DN125无缝钢管500米，PE90管1500米；PE63管1200米。</t>
  </si>
  <si>
    <t>聂小波</t>
  </si>
  <si>
    <t>石头村生猪养殖配套设施建设项目</t>
  </si>
  <si>
    <t>新建50m³蓄水池一座，新建泵站一座（泵房21㎡，18.5kw卧式离心泵2套，扬程225m，流量12.5m³/h），安装30KWA变压器一台，新建DN80上水管道1050m，新建高位水池200m³，新建PE100级dn90（1.6MPa）配水管道200m。</t>
  </si>
  <si>
    <t>禾丰乡</t>
  </si>
  <si>
    <t>长红村沟渠建设项目</t>
  </si>
  <si>
    <t>长红村</t>
  </si>
  <si>
    <t>原大沟沟槽清理土方1500立方米，沟底及侧墙硬化60立方米，dn400#倒洪管安装740米。堡坎修建40立方米，新建30cm*30cm渠道900m</t>
  </si>
  <si>
    <t>开阳县禾丰乡人民政府</t>
  </si>
  <si>
    <t>罗迪</t>
  </si>
  <si>
    <t>龙水乡</t>
  </si>
  <si>
    <t>龙水乡花山村宋家湾沟渠建设项目</t>
  </si>
  <si>
    <t>花山村</t>
  </si>
  <si>
    <t xml:space="preserve">新建沟渠（60*90cm）400米（其中过水涵洞0.6*0.6m 8m ）   </t>
  </si>
  <si>
    <t>龙水乡人民政府</t>
  </si>
  <si>
    <t>刘刚</t>
  </si>
  <si>
    <t>大石板村鱼秋坡组新建灌溉沟渠项目</t>
  </si>
  <si>
    <t>大石板村</t>
  </si>
  <si>
    <t>新建30㎝*30㎝灌溉沟渠1.2公里，沟帮10cm，沟底10cm,堡坎40立方米。</t>
  </si>
  <si>
    <t>南江村把关组农田灌溉沟渠修复项目</t>
  </si>
  <si>
    <t>南江村</t>
  </si>
  <si>
    <t>新建30cm*40cm农田灌溉沟渠480m，采用C25混凝土浇筑</t>
  </si>
  <si>
    <t>改建</t>
  </si>
  <si>
    <t>石头村黄金组沟渠建设项目</t>
  </si>
  <si>
    <t>石头村黄金组新建沟渠50cm*50cm长度365米、30cm*30cm长度220米、堡坎20立方。</t>
  </si>
  <si>
    <t>冯三镇</t>
  </si>
  <si>
    <t>冯三镇双山村、毛力村、毛坪村、安坪村、辉黔村新建沟渠项目</t>
  </si>
  <si>
    <t>双山村、毛力村、毛坪村、安坪村、辉黔村、马江村、堕秧村</t>
  </si>
  <si>
    <t>一是双山村田坝至老房子组新建沟渠项目（新建沟渠350米，规格为40cm*40cm），标号c25混凝土；                                        二是毛力村合兴组至天井坝组新建沟渠项目（新建沟渠650米，规格为30cm*30cm），标号c25混凝土；                                      三是毛坪村堰塘湾—环路沟渠建设项目（新建渠道420米，规格为30cm*30cm），标号c25混凝土；                                             四是安坪村赵家坡组新建沟渠项目（新建沟渠650米，规格为30cm*30cm），标号c25混凝土；                                        五是辉黔村岩山组新建沟渠项目（新建沟渠420米，规格为30cm*30cm），标号c25混凝土；
六是马江村格老朝组新建沟渠项目（新建沟渠600米，规格为30cm*30cm），标号c25混凝土。                                         七是堕秧村塘坎新建沟渠项目（新建沟渠310米，规格为40cm*60cm），标号c25混凝土)</t>
  </si>
  <si>
    <t>冯三镇人民政府</t>
  </si>
  <si>
    <t>张海</t>
  </si>
  <si>
    <t>楠木渡镇</t>
  </si>
  <si>
    <t>红星村大屋基至石桥沟渠建设项目</t>
  </si>
  <si>
    <t>红星村</t>
  </si>
  <si>
    <t>红星村大屋基至石桥沟渠硬化长500米、宽1米，高0.8米、厚0.15米。</t>
  </si>
  <si>
    <t>楠木渡镇人民政府</t>
  </si>
  <si>
    <t>吴兴江</t>
  </si>
  <si>
    <t>黄木村马坪至青平组引水灌溉沟渠项目</t>
  </si>
  <si>
    <t>黄木村</t>
  </si>
  <si>
    <t>黄木村蔬菜产业带灌溉沟渠，新建沟渠400米，规格：400mm*400mm，沟壁厚10cm，沟底8cm，混凝土C25</t>
  </si>
  <si>
    <t>高坪村沟渠项目建设</t>
  </si>
  <si>
    <t>高坪村</t>
  </si>
  <si>
    <t>高坪村大奋田、白寒哨、坪上、碗厂组连片新建沟渠2.1公里(30cm*30cm)。</t>
  </si>
  <si>
    <t>花梨镇翁昭村红岩角沟渠建设项目</t>
  </si>
  <si>
    <t>翁昭村</t>
  </si>
  <si>
    <t>翁昭村红岩脚组新建沟渠40*40长450米；80*60长400米。</t>
  </si>
  <si>
    <t>开阳县花梨镇人民政府</t>
  </si>
  <si>
    <t>二、乡村建设项目</t>
  </si>
  <si>
    <t>大冲村产业路硬化项目</t>
  </si>
  <si>
    <t>乡村建设行动</t>
  </si>
  <si>
    <t>农村基础设施</t>
  </si>
  <si>
    <t>产业路</t>
  </si>
  <si>
    <t>大冲村产业路硬化项目，长200米，宽4.5米，厚15公分。</t>
  </si>
  <si>
    <t>开阳县综合行政执法局</t>
  </si>
  <si>
    <t>开阳县2025年第二批农村生活垃圾收运体系建设项目</t>
  </si>
  <si>
    <t>人居环境整治</t>
  </si>
  <si>
    <t>农村垃圾治理</t>
  </si>
  <si>
    <t>楠木渡镇、永温镇、龙水乡、宅吉乡</t>
  </si>
  <si>
    <t>采购8吨后装式压缩车1台、5吨后装式压缩车3台。</t>
  </si>
  <si>
    <t>王小江</t>
  </si>
  <si>
    <t>硒城街道</t>
  </si>
  <si>
    <t>硒城街道白安营村谷鸡朵组罗锅田道路硬化项目</t>
  </si>
  <si>
    <t>白安营村</t>
  </si>
  <si>
    <t>白安营村谷鸡朵组罗锅田道路硬化700米，宽3.5米，厚0.15米。</t>
  </si>
  <si>
    <t>胥鑫</t>
  </si>
  <si>
    <t>硒城街道城西村麻窝组分水垭道路硬化项目</t>
  </si>
  <si>
    <t>城西村</t>
  </si>
  <si>
    <t>城西村麻窝组分水垭道路硬化380米，宽3.5米，厚0.15米。</t>
  </si>
  <si>
    <t>硒城街道刘育村翁贡河组通组路道路硬化项目</t>
  </si>
  <si>
    <t>刘育村</t>
  </si>
  <si>
    <t>刘育村翁贡河组通组路道路硬化680米，宽3.5米，厚0.15米，安装单侧护栏120米。</t>
  </si>
  <si>
    <t>云开街道</t>
  </si>
  <si>
    <t>云开街道温泉村牛滚凼饮水安全工程项目</t>
  </si>
  <si>
    <t>农村供水保障设施建设</t>
  </si>
  <si>
    <t>温泉村</t>
  </si>
  <si>
    <t>修建引水渠71m,安装3m³蓄水罐一个，修建水池30m³一座，安装PE30和PE40水管共2597m。</t>
  </si>
  <si>
    <t>云开街道办事处</t>
  </si>
  <si>
    <t>王国平</t>
  </si>
  <si>
    <t>开阳县水务局</t>
  </si>
  <si>
    <t>杨勇</t>
  </si>
  <si>
    <t>牌坊村太阳能路灯安装项目</t>
  </si>
  <si>
    <t>农村公共服务</t>
  </si>
  <si>
    <t>公共照明设施</t>
  </si>
  <si>
    <t>牌坊村</t>
  </si>
  <si>
    <t>村寨照明设施安装路灯150盏（6米太阳能路灯）</t>
  </si>
  <si>
    <t>辉黔村葡萄园配套道路硬化项目</t>
  </si>
  <si>
    <t>辉黔村</t>
  </si>
  <si>
    <t>新建产业路175米，宽3.5米。厚0.15米</t>
  </si>
  <si>
    <t>马江村牟洋德户堡坎建设项目</t>
  </si>
  <si>
    <t>农村道路建设</t>
  </si>
  <si>
    <t>马江村</t>
  </si>
  <si>
    <t>新建堡坎50立方米</t>
  </si>
  <si>
    <t>毛家院村香树组和马家坪组变压器安装项目</t>
  </si>
  <si>
    <t>农村电网建设</t>
  </si>
  <si>
    <t>毛家院村</t>
  </si>
  <si>
    <t>新建250KVA变压器2台，线路安装700米。</t>
  </si>
  <si>
    <t>大鸭村大寨组变压器安装及配套设施建设项目</t>
  </si>
  <si>
    <t>新建产业路宽3.5m，长200m，C25混凝土厚15cm；新建蓄水池300立方米；新建250KVA变压器一台，线路安装500米。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</si>
</sst>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6"/>
      <name val="黑体"/>
      <charset val="134"/>
    </font>
    <font>
      <sz val="16"/>
      <color rgb="FFFF0000"/>
      <name val="宋体"/>
      <charset val="134"/>
      <scheme val="major"/>
    </font>
    <font>
      <sz val="16"/>
      <name val="宋体"/>
      <charset val="134"/>
      <scheme val="major"/>
    </font>
    <font>
      <sz val="16"/>
      <color rgb="FFFF0000"/>
      <name val="黑体"/>
      <charset val="134"/>
    </font>
    <font>
      <sz val="36"/>
      <name val="方正小标宋简体"/>
      <charset val="134"/>
    </font>
    <font>
      <sz val="36"/>
      <name val="仿宋_GB2312"/>
      <charset val="134"/>
    </font>
    <font>
      <sz val="16"/>
      <color rgb="FF000000"/>
      <name val="黑体"/>
      <charset val="134"/>
    </font>
    <font>
      <sz val="14"/>
      <name val="宋体"/>
      <charset val="134"/>
      <scheme val="major"/>
    </font>
    <font>
      <b/>
      <sz val="16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9" fillId="0" borderId="0">
      <protection locked="0"/>
    </xf>
  </cellStyleXfs>
  <cellXfs count="32">
    <xf numFmtId="0" fontId="0" fillId="0" borderId="0" xfId="0" applyFont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5" fillId="2" borderId="0" xfId="52" applyFont="1" applyFill="1" applyBorder="1" applyAlignment="1">
      <alignment horizontal="center" vertical="center" wrapText="1"/>
    </xf>
    <xf numFmtId="0" fontId="6" fillId="2" borderId="0" xfId="52" applyFont="1" applyFill="1" applyBorder="1" applyAlignment="1">
      <alignment horizontal="left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52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0" xfId="52" applyFont="1" applyFill="1" applyBorder="1" applyAlignment="1">
      <alignment horizontal="center" vertical="center" wrapText="1"/>
    </xf>
    <xf numFmtId="176" fontId="5" fillId="2" borderId="0" xfId="52" applyNumberFormat="1" applyFont="1" applyFill="1" applyBorder="1" applyAlignment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0" fontId="1" fillId="2" borderId="2" xfId="52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tabSelected="1" zoomScale="55" zoomScaleNormal="55" workbookViewId="0">
      <pane ySplit="4" topLeftCell="A5" activePane="bottomLeft" state="frozen"/>
      <selection/>
      <selection pane="bottomLeft" activeCell="C12" sqref="C12"/>
    </sheetView>
  </sheetViews>
  <sheetFormatPr defaultColWidth="9" defaultRowHeight="14.25"/>
  <cols>
    <col min="1" max="1" width="7.5" style="1" customWidth="1"/>
    <col min="2" max="2" width="11.9583333333333" style="8" customWidth="1"/>
    <col min="3" max="3" width="24.4583333333333" style="8" customWidth="1"/>
    <col min="4" max="4" width="12.85" style="8" customWidth="1"/>
    <col min="5" max="5" width="17.4916666666667" style="8" customWidth="1"/>
    <col min="6" max="6" width="12.8083333333333" style="8" customWidth="1"/>
    <col min="7" max="7" width="14.6416666666667" style="8" customWidth="1"/>
    <col min="8" max="8" width="53.025" style="9" customWidth="1"/>
    <col min="9" max="9" width="13.3916666666667" style="8" customWidth="1"/>
    <col min="10" max="10" width="17.1333333333333" style="8" customWidth="1"/>
    <col min="11" max="11" width="17.725" style="8" customWidth="1"/>
    <col min="12" max="12" width="14.6333333333333" style="8" customWidth="1"/>
    <col min="13" max="13" width="17.1416666666667" style="8" customWidth="1"/>
    <col min="14" max="14" width="8.275" style="8" customWidth="1"/>
    <col min="15" max="15" width="13.0333333333333" style="8" customWidth="1"/>
    <col min="16" max="16" width="11.9666666666667" style="8" customWidth="1"/>
    <col min="17" max="17" width="7.65" style="8" customWidth="1"/>
    <col min="18" max="18" width="10.35" style="8" customWidth="1"/>
    <col min="19" max="19" width="6.09166666666667" style="8" customWidth="1"/>
    <col min="20" max="20" width="7.675" style="8" customWidth="1"/>
    <col min="21" max="21" width="6.09166666666667" style="8" customWidth="1"/>
    <col min="22" max="22" width="8.39166666666667" style="8" customWidth="1"/>
    <col min="23" max="23" width="25.35" style="1" customWidth="1"/>
    <col min="24" max="28" width="9" style="1"/>
    <col min="29" max="29" width="17.375" style="1"/>
    <col min="30" max="16384" width="9" style="1"/>
  </cols>
  <sheetData>
    <row r="1" s="1" customFormat="1" ht="108" customHeight="1" spans="1:23">
      <c r="A1" s="10" t="s">
        <v>0</v>
      </c>
      <c r="B1" s="10"/>
      <c r="C1" s="10"/>
      <c r="D1" s="10"/>
      <c r="E1" s="10"/>
      <c r="F1" s="10"/>
      <c r="G1" s="10"/>
      <c r="H1" s="11"/>
      <c r="I1" s="25"/>
      <c r="J1" s="25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0"/>
    </row>
    <row r="2" s="1" customFormat="1" ht="52" customHeight="1" spans="1:23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2" t="s">
        <v>7</v>
      </c>
      <c r="H2" s="12" t="s">
        <v>8</v>
      </c>
      <c r="I2" s="27" t="s">
        <v>9</v>
      </c>
      <c r="J2" s="27" t="s">
        <v>10</v>
      </c>
      <c r="K2" s="27"/>
      <c r="L2" s="27"/>
      <c r="M2" s="27" t="s">
        <v>11</v>
      </c>
      <c r="N2" s="27" t="s">
        <v>12</v>
      </c>
      <c r="O2" s="12" t="s">
        <v>13</v>
      </c>
      <c r="P2" s="27" t="s">
        <v>12</v>
      </c>
      <c r="Q2" s="12" t="s">
        <v>14</v>
      </c>
      <c r="R2" s="12" t="s">
        <v>15</v>
      </c>
      <c r="S2" s="12" t="s">
        <v>16</v>
      </c>
      <c r="T2" s="12" t="s">
        <v>17</v>
      </c>
      <c r="U2" s="12" t="s">
        <v>18</v>
      </c>
      <c r="V2" s="12" t="s">
        <v>19</v>
      </c>
      <c r="W2" s="13" t="s">
        <v>20</v>
      </c>
    </row>
    <row r="3" s="1" customFormat="1" ht="52" customHeight="1" spans="1:23">
      <c r="A3" s="14"/>
      <c r="B3" s="14"/>
      <c r="C3" s="14"/>
      <c r="D3" s="15"/>
      <c r="E3" s="15"/>
      <c r="F3" s="15"/>
      <c r="G3" s="14"/>
      <c r="H3" s="14"/>
      <c r="I3" s="28"/>
      <c r="J3" s="29" t="s">
        <v>21</v>
      </c>
      <c r="K3" s="29" t="s">
        <v>22</v>
      </c>
      <c r="L3" s="29" t="s">
        <v>23</v>
      </c>
      <c r="M3" s="28"/>
      <c r="N3" s="28"/>
      <c r="O3" s="14"/>
      <c r="P3" s="28"/>
      <c r="Q3" s="14"/>
      <c r="R3" s="14"/>
      <c r="S3" s="14"/>
      <c r="T3" s="14"/>
      <c r="U3" s="14"/>
      <c r="V3" s="14"/>
      <c r="W3" s="15"/>
    </row>
    <row r="4" s="2" customFormat="1" ht="31" customHeight="1" spans="1:23">
      <c r="A4" s="16" t="s">
        <v>24</v>
      </c>
      <c r="B4" s="16"/>
      <c r="C4" s="16"/>
      <c r="D4" s="16"/>
      <c r="E4" s="16"/>
      <c r="F4" s="16"/>
      <c r="G4" s="16"/>
      <c r="H4" s="16"/>
      <c r="I4" s="16"/>
      <c r="J4" s="16">
        <f>J5+J25</f>
        <v>1240.654</v>
      </c>
      <c r="K4" s="16">
        <f>K5+K25</f>
        <v>1226.959964</v>
      </c>
      <c r="L4" s="16">
        <f>L5+L25</f>
        <v>13.694036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="2" customFormat="1" ht="31" customHeight="1" spans="1:23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30">
        <f>SUM(J6:J24)</f>
        <v>976.529036</v>
      </c>
      <c r="K5" s="30">
        <f>SUM(K6:K24)</f>
        <v>966.135</v>
      </c>
      <c r="L5" s="30">
        <f>SUM(L6:L24)</f>
        <v>10.394036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="3" customFormat="1" ht="169" customHeight="1" spans="1:23">
      <c r="A6" s="18">
        <v>1</v>
      </c>
      <c r="B6" s="19" t="s">
        <v>26</v>
      </c>
      <c r="C6" s="19" t="s">
        <v>27</v>
      </c>
      <c r="D6" s="19" t="s">
        <v>28</v>
      </c>
      <c r="E6" s="19" t="s">
        <v>29</v>
      </c>
      <c r="F6" s="19" t="s">
        <v>30</v>
      </c>
      <c r="G6" s="19" t="s">
        <v>31</v>
      </c>
      <c r="H6" s="20" t="s">
        <v>32</v>
      </c>
      <c r="I6" s="19" t="s">
        <v>33</v>
      </c>
      <c r="J6" s="19">
        <v>306.5</v>
      </c>
      <c r="K6" s="19">
        <v>305</v>
      </c>
      <c r="L6" s="19">
        <v>1.5</v>
      </c>
      <c r="M6" s="19" t="s">
        <v>34</v>
      </c>
      <c r="N6" s="19" t="s">
        <v>35</v>
      </c>
      <c r="O6" s="23" t="s">
        <v>36</v>
      </c>
      <c r="P6" s="23" t="s">
        <v>37</v>
      </c>
      <c r="Q6" s="19" t="s">
        <v>38</v>
      </c>
      <c r="R6" s="19" t="s">
        <v>38</v>
      </c>
      <c r="S6" s="19" t="s">
        <v>38</v>
      </c>
      <c r="T6" s="19" t="s">
        <v>38</v>
      </c>
      <c r="U6" s="19"/>
      <c r="V6" s="19"/>
      <c r="W6" s="19"/>
    </row>
    <row r="7" s="3" customFormat="1" ht="50" customHeight="1" spans="1:23">
      <c r="A7" s="18">
        <v>2</v>
      </c>
      <c r="B7" s="19" t="s">
        <v>39</v>
      </c>
      <c r="C7" s="19" t="s">
        <v>40</v>
      </c>
      <c r="D7" s="19" t="s">
        <v>28</v>
      </c>
      <c r="E7" s="19" t="s">
        <v>41</v>
      </c>
      <c r="F7" s="19" t="s">
        <v>42</v>
      </c>
      <c r="G7" s="19" t="s">
        <v>43</v>
      </c>
      <c r="H7" s="20" t="s">
        <v>44</v>
      </c>
      <c r="I7" s="19" t="s">
        <v>33</v>
      </c>
      <c r="J7" s="19">
        <v>40.5</v>
      </c>
      <c r="K7" s="19">
        <v>40</v>
      </c>
      <c r="L7" s="19">
        <v>0.5</v>
      </c>
      <c r="M7" s="19" t="s">
        <v>45</v>
      </c>
      <c r="N7" s="19" t="s">
        <v>46</v>
      </c>
      <c r="O7" s="19" t="s">
        <v>47</v>
      </c>
      <c r="P7" s="19" t="s">
        <v>37</v>
      </c>
      <c r="Q7" s="19">
        <v>240</v>
      </c>
      <c r="R7" s="19">
        <v>960</v>
      </c>
      <c r="S7" s="19">
        <v>28</v>
      </c>
      <c r="T7" s="19">
        <v>84</v>
      </c>
      <c r="U7" s="19">
        <v>4</v>
      </c>
      <c r="V7" s="19">
        <v>11</v>
      </c>
      <c r="W7" s="19" t="s">
        <v>48</v>
      </c>
    </row>
    <row r="8" s="3" customFormat="1" ht="50" customHeight="1" spans="1:23">
      <c r="A8" s="18">
        <v>3</v>
      </c>
      <c r="B8" s="19" t="s">
        <v>49</v>
      </c>
      <c r="C8" s="19" t="s">
        <v>50</v>
      </c>
      <c r="D8" s="19" t="s">
        <v>28</v>
      </c>
      <c r="E8" s="19" t="s">
        <v>41</v>
      </c>
      <c r="F8" s="19" t="s">
        <v>42</v>
      </c>
      <c r="G8" s="19" t="s">
        <v>51</v>
      </c>
      <c r="H8" s="20" t="s">
        <v>52</v>
      </c>
      <c r="I8" s="19" t="s">
        <v>33</v>
      </c>
      <c r="J8" s="19">
        <v>40.5</v>
      </c>
      <c r="K8" s="19">
        <v>40</v>
      </c>
      <c r="L8" s="19">
        <v>0.5</v>
      </c>
      <c r="M8" s="19" t="s">
        <v>53</v>
      </c>
      <c r="N8" s="19" t="s">
        <v>54</v>
      </c>
      <c r="O8" s="19" t="s">
        <v>36</v>
      </c>
      <c r="P8" s="19" t="s">
        <v>37</v>
      </c>
      <c r="Q8" s="19">
        <v>36</v>
      </c>
      <c r="R8" s="19">
        <v>162</v>
      </c>
      <c r="S8" s="19">
        <v>27</v>
      </c>
      <c r="T8" s="19">
        <v>130</v>
      </c>
      <c r="U8" s="19">
        <v>9</v>
      </c>
      <c r="V8" s="19">
        <v>32</v>
      </c>
      <c r="W8" s="19" t="s">
        <v>48</v>
      </c>
    </row>
    <row r="9" s="3" customFormat="1" ht="50" customHeight="1" spans="1:23">
      <c r="A9" s="18">
        <v>4</v>
      </c>
      <c r="B9" s="19" t="s">
        <v>39</v>
      </c>
      <c r="C9" s="19" t="s">
        <v>55</v>
      </c>
      <c r="D9" s="19" t="s">
        <v>28</v>
      </c>
      <c r="E9" s="19" t="s">
        <v>41</v>
      </c>
      <c r="F9" s="19" t="s">
        <v>42</v>
      </c>
      <c r="G9" s="19" t="s">
        <v>56</v>
      </c>
      <c r="H9" s="20" t="s">
        <v>57</v>
      </c>
      <c r="I9" s="31" t="s">
        <v>33</v>
      </c>
      <c r="J9" s="19">
        <v>60.6</v>
      </c>
      <c r="K9" s="19">
        <v>60</v>
      </c>
      <c r="L9" s="19">
        <v>0.6</v>
      </c>
      <c r="M9" s="23" t="s">
        <v>45</v>
      </c>
      <c r="N9" s="23" t="s">
        <v>46</v>
      </c>
      <c r="O9" s="23" t="s">
        <v>36</v>
      </c>
      <c r="P9" s="23" t="s">
        <v>37</v>
      </c>
      <c r="Q9" s="19">
        <v>132</v>
      </c>
      <c r="R9" s="19">
        <v>504</v>
      </c>
      <c r="S9" s="19">
        <v>30</v>
      </c>
      <c r="T9" s="19">
        <v>119</v>
      </c>
      <c r="U9" s="19">
        <v>5</v>
      </c>
      <c r="V9" s="19">
        <v>23</v>
      </c>
      <c r="W9" s="19" t="s">
        <v>48</v>
      </c>
    </row>
    <row r="10" s="3" customFormat="1" ht="50" customHeight="1" spans="1:23">
      <c r="A10" s="18">
        <v>5</v>
      </c>
      <c r="B10" s="19" t="s">
        <v>58</v>
      </c>
      <c r="C10" s="19" t="s">
        <v>59</v>
      </c>
      <c r="D10" s="19" t="s">
        <v>28</v>
      </c>
      <c r="E10" s="19" t="s">
        <v>41</v>
      </c>
      <c r="F10" s="19" t="s">
        <v>42</v>
      </c>
      <c r="G10" s="19" t="s">
        <v>60</v>
      </c>
      <c r="H10" s="20" t="s">
        <v>57</v>
      </c>
      <c r="I10" s="31" t="s">
        <v>33</v>
      </c>
      <c r="J10" s="19">
        <v>60.6</v>
      </c>
      <c r="K10" s="19">
        <v>60</v>
      </c>
      <c r="L10" s="19">
        <v>0.6</v>
      </c>
      <c r="M10" s="23" t="s">
        <v>61</v>
      </c>
      <c r="N10" s="23" t="s">
        <v>62</v>
      </c>
      <c r="O10" s="23" t="s">
        <v>36</v>
      </c>
      <c r="P10" s="23" t="s">
        <v>37</v>
      </c>
      <c r="Q10" s="19">
        <v>55</v>
      </c>
      <c r="R10" s="19">
        <v>170</v>
      </c>
      <c r="S10" s="19">
        <v>3</v>
      </c>
      <c r="T10" s="19">
        <v>11</v>
      </c>
      <c r="U10" s="19">
        <v>0</v>
      </c>
      <c r="V10" s="19">
        <v>0</v>
      </c>
      <c r="W10" s="19" t="s">
        <v>48</v>
      </c>
    </row>
    <row r="11" s="3" customFormat="1" ht="50" customHeight="1" spans="1:23">
      <c r="A11" s="18">
        <v>6</v>
      </c>
      <c r="B11" s="19" t="s">
        <v>49</v>
      </c>
      <c r="C11" s="19" t="s">
        <v>63</v>
      </c>
      <c r="D11" s="19" t="s">
        <v>28</v>
      </c>
      <c r="E11" s="19" t="s">
        <v>41</v>
      </c>
      <c r="F11" s="19" t="s">
        <v>42</v>
      </c>
      <c r="G11" s="19" t="s">
        <v>64</v>
      </c>
      <c r="H11" s="20" t="s">
        <v>57</v>
      </c>
      <c r="I11" s="31" t="s">
        <v>33</v>
      </c>
      <c r="J11" s="19">
        <v>60.6</v>
      </c>
      <c r="K11" s="19">
        <v>60</v>
      </c>
      <c r="L11" s="19">
        <v>0.6</v>
      </c>
      <c r="M11" s="23" t="s">
        <v>53</v>
      </c>
      <c r="N11" s="23" t="s">
        <v>54</v>
      </c>
      <c r="O11" s="23" t="s">
        <v>36</v>
      </c>
      <c r="P11" s="23" t="s">
        <v>37</v>
      </c>
      <c r="Q11" s="19">
        <v>126</v>
      </c>
      <c r="R11" s="19">
        <v>416</v>
      </c>
      <c r="S11" s="19">
        <v>7</v>
      </c>
      <c r="T11" s="19">
        <v>17</v>
      </c>
      <c r="U11" s="19">
        <v>1</v>
      </c>
      <c r="V11" s="19">
        <v>2</v>
      </c>
      <c r="W11" s="19" t="s">
        <v>48</v>
      </c>
    </row>
    <row r="12" s="4" customFormat="1" ht="50" customHeight="1" spans="1:23">
      <c r="A12" s="18">
        <v>7</v>
      </c>
      <c r="B12" s="19" t="s">
        <v>65</v>
      </c>
      <c r="C12" s="19" t="s">
        <v>66</v>
      </c>
      <c r="D12" s="19" t="s">
        <v>28</v>
      </c>
      <c r="E12" s="19" t="s">
        <v>41</v>
      </c>
      <c r="F12" s="19" t="s">
        <v>42</v>
      </c>
      <c r="G12" s="19" t="s">
        <v>67</v>
      </c>
      <c r="H12" s="20" t="s">
        <v>57</v>
      </c>
      <c r="I12" s="31" t="s">
        <v>33</v>
      </c>
      <c r="J12" s="19">
        <v>60.6</v>
      </c>
      <c r="K12" s="19">
        <v>60</v>
      </c>
      <c r="L12" s="19">
        <v>0.6</v>
      </c>
      <c r="M12" s="23" t="s">
        <v>68</v>
      </c>
      <c r="N12" s="23" t="s">
        <v>69</v>
      </c>
      <c r="O12" s="23" t="s">
        <v>36</v>
      </c>
      <c r="P12" s="23" t="s">
        <v>37</v>
      </c>
      <c r="Q12" s="19">
        <v>106</v>
      </c>
      <c r="R12" s="19">
        <v>390</v>
      </c>
      <c r="S12" s="19">
        <v>3</v>
      </c>
      <c r="T12" s="19">
        <v>7</v>
      </c>
      <c r="U12" s="19">
        <v>0</v>
      </c>
      <c r="V12" s="19">
        <v>0</v>
      </c>
      <c r="W12" s="19" t="s">
        <v>48</v>
      </c>
    </row>
    <row r="13" s="5" customFormat="1" ht="94" customHeight="1" spans="1:23">
      <c r="A13" s="18">
        <v>8</v>
      </c>
      <c r="B13" s="19" t="s">
        <v>39</v>
      </c>
      <c r="C13" s="19" t="s">
        <v>70</v>
      </c>
      <c r="D13" s="19" t="s">
        <v>28</v>
      </c>
      <c r="E13" s="19" t="s">
        <v>71</v>
      </c>
      <c r="F13" s="19" t="s">
        <v>72</v>
      </c>
      <c r="G13" s="19" t="s">
        <v>56</v>
      </c>
      <c r="H13" s="20" t="s">
        <v>73</v>
      </c>
      <c r="I13" s="19" t="s">
        <v>33</v>
      </c>
      <c r="J13" s="19">
        <v>68.6</v>
      </c>
      <c r="K13" s="19">
        <v>68</v>
      </c>
      <c r="L13" s="19">
        <v>0.6</v>
      </c>
      <c r="M13" s="19" t="s">
        <v>45</v>
      </c>
      <c r="N13" s="19" t="s">
        <v>46</v>
      </c>
      <c r="O13" s="19" t="s">
        <v>36</v>
      </c>
      <c r="P13" s="19" t="s">
        <v>74</v>
      </c>
      <c r="Q13" s="19">
        <v>123</v>
      </c>
      <c r="R13" s="19">
        <v>506</v>
      </c>
      <c r="S13" s="19">
        <v>30</v>
      </c>
      <c r="T13" s="19">
        <v>119</v>
      </c>
      <c r="U13" s="19">
        <v>5</v>
      </c>
      <c r="V13" s="19">
        <v>10</v>
      </c>
      <c r="W13" s="19" t="s">
        <v>48</v>
      </c>
    </row>
    <row r="14" s="5" customFormat="1" ht="133" customHeight="1" spans="1:23">
      <c r="A14" s="18">
        <v>9</v>
      </c>
      <c r="B14" s="19" t="s">
        <v>49</v>
      </c>
      <c r="C14" s="19" t="s">
        <v>75</v>
      </c>
      <c r="D14" s="19" t="s">
        <v>28</v>
      </c>
      <c r="E14" s="19" t="s">
        <v>71</v>
      </c>
      <c r="F14" s="19" t="s">
        <v>72</v>
      </c>
      <c r="G14" s="19" t="s">
        <v>64</v>
      </c>
      <c r="H14" s="20" t="s">
        <v>76</v>
      </c>
      <c r="I14" s="19" t="s">
        <v>33</v>
      </c>
      <c r="J14" s="19">
        <v>45.6</v>
      </c>
      <c r="K14" s="19">
        <v>45</v>
      </c>
      <c r="L14" s="19">
        <v>0.6</v>
      </c>
      <c r="M14" s="19" t="s">
        <v>53</v>
      </c>
      <c r="N14" s="19" t="s">
        <v>54</v>
      </c>
      <c r="O14" s="19" t="s">
        <v>36</v>
      </c>
      <c r="P14" s="19" t="s">
        <v>37</v>
      </c>
      <c r="Q14" s="19">
        <v>126</v>
      </c>
      <c r="R14" s="19">
        <v>416</v>
      </c>
      <c r="S14" s="19">
        <v>7</v>
      </c>
      <c r="T14" s="19">
        <v>17</v>
      </c>
      <c r="U14" s="19">
        <v>1</v>
      </c>
      <c r="V14" s="19">
        <v>2</v>
      </c>
      <c r="W14" s="19" t="s">
        <v>48</v>
      </c>
    </row>
    <row r="15" s="6" customFormat="1" ht="94" customHeight="1" spans="1:23">
      <c r="A15" s="18">
        <v>10</v>
      </c>
      <c r="B15" s="19" t="s">
        <v>77</v>
      </c>
      <c r="C15" s="19" t="s">
        <v>78</v>
      </c>
      <c r="D15" s="19" t="s">
        <v>28</v>
      </c>
      <c r="E15" s="19" t="s">
        <v>71</v>
      </c>
      <c r="F15" s="19" t="s">
        <v>72</v>
      </c>
      <c r="G15" s="19" t="s">
        <v>79</v>
      </c>
      <c r="H15" s="20" t="s">
        <v>80</v>
      </c>
      <c r="I15" s="19" t="s">
        <v>33</v>
      </c>
      <c r="J15" s="19">
        <v>49.7</v>
      </c>
      <c r="K15" s="19">
        <v>49.1</v>
      </c>
      <c r="L15" s="19">
        <v>0.6</v>
      </c>
      <c r="M15" s="19" t="s">
        <v>81</v>
      </c>
      <c r="N15" s="19" t="s">
        <v>82</v>
      </c>
      <c r="O15" s="19" t="s">
        <v>47</v>
      </c>
      <c r="P15" s="19" t="s">
        <v>37</v>
      </c>
      <c r="Q15" s="19">
        <v>288</v>
      </c>
      <c r="R15" s="19">
        <v>1153</v>
      </c>
      <c r="S15" s="19">
        <v>8</v>
      </c>
      <c r="T15" s="19">
        <v>25</v>
      </c>
      <c r="U15" s="19">
        <v>1</v>
      </c>
      <c r="V15" s="19">
        <v>1</v>
      </c>
      <c r="W15" s="19" t="s">
        <v>48</v>
      </c>
    </row>
    <row r="16" s="6" customFormat="1" ht="76" customHeight="1" spans="1:23">
      <c r="A16" s="18">
        <v>11</v>
      </c>
      <c r="B16" s="19" t="s">
        <v>83</v>
      </c>
      <c r="C16" s="19" t="s">
        <v>84</v>
      </c>
      <c r="D16" s="19" t="s">
        <v>28</v>
      </c>
      <c r="E16" s="19" t="s">
        <v>71</v>
      </c>
      <c r="F16" s="19" t="s">
        <v>72</v>
      </c>
      <c r="G16" s="19" t="s">
        <v>85</v>
      </c>
      <c r="H16" s="20" t="s">
        <v>86</v>
      </c>
      <c r="I16" s="19" t="s">
        <v>33</v>
      </c>
      <c r="J16" s="19">
        <v>11.5</v>
      </c>
      <c r="K16" s="19">
        <v>11.2</v>
      </c>
      <c r="L16" s="19">
        <v>0.3</v>
      </c>
      <c r="M16" s="19" t="s">
        <v>87</v>
      </c>
      <c r="N16" s="19" t="s">
        <v>88</v>
      </c>
      <c r="O16" s="19" t="s">
        <v>36</v>
      </c>
      <c r="P16" s="19" t="s">
        <v>37</v>
      </c>
      <c r="Q16" s="19">
        <v>108</v>
      </c>
      <c r="R16" s="19">
        <v>330</v>
      </c>
      <c r="S16" s="19">
        <v>1</v>
      </c>
      <c r="T16" s="19">
        <v>2</v>
      </c>
      <c r="U16" s="19">
        <v>0</v>
      </c>
      <c r="V16" s="19">
        <v>0</v>
      </c>
      <c r="W16" s="19" t="s">
        <v>48</v>
      </c>
    </row>
    <row r="17" s="6" customFormat="1" ht="76" customHeight="1" spans="1:23">
      <c r="A17" s="18">
        <v>12</v>
      </c>
      <c r="B17" s="19" t="s">
        <v>65</v>
      </c>
      <c r="C17" s="19" t="s">
        <v>89</v>
      </c>
      <c r="D17" s="19" t="s">
        <v>28</v>
      </c>
      <c r="E17" s="19" t="s">
        <v>71</v>
      </c>
      <c r="F17" s="19" t="s">
        <v>72</v>
      </c>
      <c r="G17" s="19" t="s">
        <v>90</v>
      </c>
      <c r="H17" s="20" t="s">
        <v>91</v>
      </c>
      <c r="I17" s="19" t="s">
        <v>33</v>
      </c>
      <c r="J17" s="19">
        <v>20.9</v>
      </c>
      <c r="K17" s="19">
        <v>20.6</v>
      </c>
      <c r="L17" s="19">
        <v>0.3</v>
      </c>
      <c r="M17" s="19" t="s">
        <v>68</v>
      </c>
      <c r="N17" s="19" t="s">
        <v>69</v>
      </c>
      <c r="O17" s="19" t="s">
        <v>47</v>
      </c>
      <c r="P17" s="19" t="s">
        <v>37</v>
      </c>
      <c r="Q17" s="19">
        <v>81</v>
      </c>
      <c r="R17" s="19">
        <v>291</v>
      </c>
      <c r="S17" s="19">
        <v>2</v>
      </c>
      <c r="T17" s="19">
        <v>9</v>
      </c>
      <c r="U17" s="19">
        <v>1</v>
      </c>
      <c r="V17" s="19">
        <v>2</v>
      </c>
      <c r="W17" s="19" t="s">
        <v>48</v>
      </c>
    </row>
    <row r="18" s="6" customFormat="1" ht="76" customHeight="1" spans="1:23">
      <c r="A18" s="18">
        <v>13</v>
      </c>
      <c r="B18" s="19" t="s">
        <v>58</v>
      </c>
      <c r="C18" s="19" t="s">
        <v>92</v>
      </c>
      <c r="D18" s="19" t="s">
        <v>28</v>
      </c>
      <c r="E18" s="19" t="s">
        <v>71</v>
      </c>
      <c r="F18" s="19" t="s">
        <v>72</v>
      </c>
      <c r="G18" s="19" t="s">
        <v>93</v>
      </c>
      <c r="H18" s="20" t="s">
        <v>94</v>
      </c>
      <c r="I18" s="19" t="s">
        <v>95</v>
      </c>
      <c r="J18" s="19">
        <v>9.9</v>
      </c>
      <c r="K18" s="19">
        <v>9.6</v>
      </c>
      <c r="L18" s="19">
        <v>0.3</v>
      </c>
      <c r="M18" s="19" t="s">
        <v>61</v>
      </c>
      <c r="N18" s="19" t="s">
        <v>62</v>
      </c>
      <c r="O18" s="19" t="s">
        <v>36</v>
      </c>
      <c r="P18" s="19" t="s">
        <v>74</v>
      </c>
      <c r="Q18" s="19">
        <v>41</v>
      </c>
      <c r="R18" s="19">
        <v>181</v>
      </c>
      <c r="S18" s="19">
        <v>4</v>
      </c>
      <c r="T18" s="19">
        <v>18</v>
      </c>
      <c r="U18" s="19">
        <v>1</v>
      </c>
      <c r="V18" s="19">
        <v>4</v>
      </c>
      <c r="W18" s="19" t="s">
        <v>48</v>
      </c>
    </row>
    <row r="19" s="6" customFormat="1" ht="76" customHeight="1" spans="1:23">
      <c r="A19" s="18">
        <v>14</v>
      </c>
      <c r="B19" s="19" t="s">
        <v>49</v>
      </c>
      <c r="C19" s="19" t="s">
        <v>96</v>
      </c>
      <c r="D19" s="19" t="s">
        <v>28</v>
      </c>
      <c r="E19" s="19" t="s">
        <v>71</v>
      </c>
      <c r="F19" s="19" t="s">
        <v>72</v>
      </c>
      <c r="G19" s="19" t="s">
        <v>64</v>
      </c>
      <c r="H19" s="20" t="s">
        <v>97</v>
      </c>
      <c r="I19" s="19" t="s">
        <v>33</v>
      </c>
      <c r="J19" s="19">
        <v>13.135</v>
      </c>
      <c r="K19" s="19">
        <v>12.835</v>
      </c>
      <c r="L19" s="19">
        <v>0.3</v>
      </c>
      <c r="M19" s="19" t="s">
        <v>53</v>
      </c>
      <c r="N19" s="19" t="s">
        <v>54</v>
      </c>
      <c r="O19" s="19" t="s">
        <v>36</v>
      </c>
      <c r="P19" s="19" t="s">
        <v>37</v>
      </c>
      <c r="Q19" s="19">
        <v>84</v>
      </c>
      <c r="R19" s="19">
        <v>139</v>
      </c>
      <c r="S19" s="19">
        <v>6</v>
      </c>
      <c r="T19" s="19">
        <v>24</v>
      </c>
      <c r="U19" s="19">
        <v>1</v>
      </c>
      <c r="V19" s="19">
        <v>4</v>
      </c>
      <c r="W19" s="19" t="s">
        <v>48</v>
      </c>
    </row>
    <row r="20" s="3" customFormat="1" ht="337" customHeight="1" spans="1:23">
      <c r="A20" s="18">
        <v>15</v>
      </c>
      <c r="B20" s="19" t="s">
        <v>98</v>
      </c>
      <c r="C20" s="19" t="s">
        <v>99</v>
      </c>
      <c r="D20" s="19" t="s">
        <v>28</v>
      </c>
      <c r="E20" s="19" t="s">
        <v>71</v>
      </c>
      <c r="F20" s="19" t="s">
        <v>72</v>
      </c>
      <c r="G20" s="19" t="s">
        <v>100</v>
      </c>
      <c r="H20" s="21" t="s">
        <v>101</v>
      </c>
      <c r="I20" s="19" t="s">
        <v>33</v>
      </c>
      <c r="J20" s="19">
        <v>54.694036</v>
      </c>
      <c r="K20" s="19">
        <v>53.5</v>
      </c>
      <c r="L20" s="19">
        <v>1.194036</v>
      </c>
      <c r="M20" s="19" t="s">
        <v>102</v>
      </c>
      <c r="N20" s="19" t="s">
        <v>103</v>
      </c>
      <c r="O20" s="19" t="s">
        <v>36</v>
      </c>
      <c r="P20" s="19" t="s">
        <v>74</v>
      </c>
      <c r="Q20" s="19">
        <v>253</v>
      </c>
      <c r="R20" s="19">
        <v>982</v>
      </c>
      <c r="S20" s="19">
        <v>5</v>
      </c>
      <c r="T20" s="19">
        <v>17</v>
      </c>
      <c r="U20" s="19"/>
      <c r="V20" s="19"/>
      <c r="W20" s="19" t="s">
        <v>48</v>
      </c>
    </row>
    <row r="21" s="4" customFormat="1" ht="72" customHeight="1" spans="1:23">
      <c r="A21" s="18">
        <v>16</v>
      </c>
      <c r="B21" s="19" t="s">
        <v>104</v>
      </c>
      <c r="C21" s="19" t="s">
        <v>105</v>
      </c>
      <c r="D21" s="19" t="s">
        <v>28</v>
      </c>
      <c r="E21" s="19" t="s">
        <v>71</v>
      </c>
      <c r="F21" s="19" t="s">
        <v>72</v>
      </c>
      <c r="G21" s="19" t="s">
        <v>106</v>
      </c>
      <c r="H21" s="20" t="s">
        <v>107</v>
      </c>
      <c r="I21" s="19" t="s">
        <v>33</v>
      </c>
      <c r="J21" s="19">
        <v>10.1</v>
      </c>
      <c r="K21" s="19">
        <v>9.8</v>
      </c>
      <c r="L21" s="19">
        <v>0.3</v>
      </c>
      <c r="M21" s="19" t="s">
        <v>108</v>
      </c>
      <c r="N21" s="19" t="s">
        <v>109</v>
      </c>
      <c r="O21" s="19" t="s">
        <v>36</v>
      </c>
      <c r="P21" s="19" t="s">
        <v>74</v>
      </c>
      <c r="Q21" s="19">
        <v>238</v>
      </c>
      <c r="R21" s="19">
        <v>1861</v>
      </c>
      <c r="S21" s="19">
        <v>5</v>
      </c>
      <c r="T21" s="19">
        <v>16</v>
      </c>
      <c r="U21" s="19">
        <v>1</v>
      </c>
      <c r="V21" s="19">
        <v>4</v>
      </c>
      <c r="W21" s="19" t="s">
        <v>48</v>
      </c>
    </row>
    <row r="22" s="4" customFormat="1" ht="72" customHeight="1" spans="1:23">
      <c r="A22" s="18">
        <v>17</v>
      </c>
      <c r="B22" s="19" t="s">
        <v>104</v>
      </c>
      <c r="C22" s="19" t="s">
        <v>110</v>
      </c>
      <c r="D22" s="19" t="s">
        <v>28</v>
      </c>
      <c r="E22" s="19" t="s">
        <v>71</v>
      </c>
      <c r="F22" s="19" t="s">
        <v>72</v>
      </c>
      <c r="G22" s="19" t="s">
        <v>111</v>
      </c>
      <c r="H22" s="20" t="s">
        <v>112</v>
      </c>
      <c r="I22" s="19" t="s">
        <v>33</v>
      </c>
      <c r="J22" s="19">
        <v>10.1</v>
      </c>
      <c r="K22" s="19">
        <v>9.8</v>
      </c>
      <c r="L22" s="19">
        <v>0.3</v>
      </c>
      <c r="M22" s="19" t="s">
        <v>108</v>
      </c>
      <c r="N22" s="19" t="s">
        <v>109</v>
      </c>
      <c r="O22" s="19" t="s">
        <v>36</v>
      </c>
      <c r="P22" s="19" t="s">
        <v>74</v>
      </c>
      <c r="Q22" s="19">
        <v>325</v>
      </c>
      <c r="R22" s="19">
        <v>1320</v>
      </c>
      <c r="S22" s="19">
        <v>2</v>
      </c>
      <c r="T22" s="19">
        <v>10</v>
      </c>
      <c r="U22" s="19">
        <v>1</v>
      </c>
      <c r="V22" s="19">
        <v>3</v>
      </c>
      <c r="W22" s="19" t="s">
        <v>48</v>
      </c>
    </row>
    <row r="23" s="4" customFormat="1" ht="72" customHeight="1" spans="1:23">
      <c r="A23" s="18">
        <v>18</v>
      </c>
      <c r="B23" s="19" t="s">
        <v>26</v>
      </c>
      <c r="C23" s="19" t="s">
        <v>113</v>
      </c>
      <c r="D23" s="19" t="s">
        <v>28</v>
      </c>
      <c r="E23" s="19" t="s">
        <v>71</v>
      </c>
      <c r="F23" s="19" t="s">
        <v>72</v>
      </c>
      <c r="G23" s="19" t="s">
        <v>114</v>
      </c>
      <c r="H23" s="20" t="s">
        <v>115</v>
      </c>
      <c r="I23" s="19" t="s">
        <v>33</v>
      </c>
      <c r="J23" s="19">
        <v>31.9</v>
      </c>
      <c r="K23" s="19">
        <v>31.5</v>
      </c>
      <c r="L23" s="19">
        <v>0.4</v>
      </c>
      <c r="M23" s="19" t="s">
        <v>34</v>
      </c>
      <c r="N23" s="19" t="s">
        <v>35</v>
      </c>
      <c r="O23" s="19" t="s">
        <v>36</v>
      </c>
      <c r="P23" s="19" t="s">
        <v>37</v>
      </c>
      <c r="Q23" s="19">
        <v>187</v>
      </c>
      <c r="R23" s="19">
        <v>626</v>
      </c>
      <c r="S23" s="19">
        <v>2</v>
      </c>
      <c r="T23" s="19">
        <v>2</v>
      </c>
      <c r="U23" s="19">
        <v>2</v>
      </c>
      <c r="V23" s="19">
        <v>4</v>
      </c>
      <c r="W23" s="19" t="s">
        <v>48</v>
      </c>
    </row>
    <row r="24" s="4" customFormat="1" ht="72" customHeight="1" spans="1:23">
      <c r="A24" s="18">
        <v>19</v>
      </c>
      <c r="B24" s="19" t="s">
        <v>26</v>
      </c>
      <c r="C24" s="19" t="s">
        <v>116</v>
      </c>
      <c r="D24" s="19" t="s">
        <v>28</v>
      </c>
      <c r="E24" s="19" t="s">
        <v>71</v>
      </c>
      <c r="F24" s="19" t="s">
        <v>72</v>
      </c>
      <c r="G24" s="19" t="s">
        <v>117</v>
      </c>
      <c r="H24" s="20" t="s">
        <v>118</v>
      </c>
      <c r="I24" s="19" t="s">
        <v>33</v>
      </c>
      <c r="J24" s="19">
        <v>20.5</v>
      </c>
      <c r="K24" s="19">
        <v>20.2</v>
      </c>
      <c r="L24" s="19">
        <v>0.3</v>
      </c>
      <c r="M24" s="19" t="s">
        <v>119</v>
      </c>
      <c r="N24" s="19" t="s">
        <v>35</v>
      </c>
      <c r="O24" s="19" t="s">
        <v>36</v>
      </c>
      <c r="P24" s="19" t="s">
        <v>37</v>
      </c>
      <c r="Q24" s="19">
        <v>40</v>
      </c>
      <c r="R24" s="19">
        <v>140</v>
      </c>
      <c r="S24" s="19">
        <v>0</v>
      </c>
      <c r="T24" s="19">
        <v>0</v>
      </c>
      <c r="U24" s="19">
        <v>3</v>
      </c>
      <c r="V24" s="19">
        <v>8</v>
      </c>
      <c r="W24" s="19" t="s">
        <v>48</v>
      </c>
    </row>
    <row r="25" s="7" customFormat="1" ht="44" customHeight="1" spans="1:23">
      <c r="A25" s="22" t="s">
        <v>120</v>
      </c>
      <c r="B25" s="22"/>
      <c r="C25" s="22"/>
      <c r="D25" s="22"/>
      <c r="E25" s="22"/>
      <c r="F25" s="22"/>
      <c r="G25" s="22"/>
      <c r="H25" s="22"/>
      <c r="I25" s="22"/>
      <c r="J25" s="13">
        <f>SUM(J26:J36)</f>
        <v>264.124964</v>
      </c>
      <c r="K25" s="13">
        <f>SUM(K26:K36)</f>
        <v>260.824964</v>
      </c>
      <c r="L25" s="13">
        <f>SUM(L26:L36)</f>
        <v>3.3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="5" customFormat="1" ht="50" customHeight="1" spans="1:23">
      <c r="A26" s="18">
        <v>20</v>
      </c>
      <c r="B26" s="19" t="s">
        <v>49</v>
      </c>
      <c r="C26" s="19" t="s">
        <v>121</v>
      </c>
      <c r="D26" s="19" t="s">
        <v>122</v>
      </c>
      <c r="E26" s="19" t="s">
        <v>123</v>
      </c>
      <c r="F26" s="19" t="s">
        <v>124</v>
      </c>
      <c r="G26" s="19" t="s">
        <v>51</v>
      </c>
      <c r="H26" s="20" t="s">
        <v>125</v>
      </c>
      <c r="I26" s="19" t="s">
        <v>33</v>
      </c>
      <c r="J26" s="19">
        <f>K26+L26</f>
        <v>7.814</v>
      </c>
      <c r="K26" s="19">
        <v>7.514</v>
      </c>
      <c r="L26" s="19">
        <v>0.3</v>
      </c>
      <c r="M26" s="19" t="s">
        <v>53</v>
      </c>
      <c r="N26" s="19" t="s">
        <v>54</v>
      </c>
      <c r="O26" s="19" t="s">
        <v>36</v>
      </c>
      <c r="P26" s="19" t="s">
        <v>37</v>
      </c>
      <c r="Q26" s="19">
        <v>36</v>
      </c>
      <c r="R26" s="19">
        <v>162</v>
      </c>
      <c r="S26" s="19">
        <v>27</v>
      </c>
      <c r="T26" s="19">
        <v>130</v>
      </c>
      <c r="U26" s="19">
        <v>9</v>
      </c>
      <c r="V26" s="19">
        <v>32</v>
      </c>
      <c r="W26" s="19" t="s">
        <v>48</v>
      </c>
    </row>
    <row r="27" s="5" customFormat="1" ht="114" customHeight="1" spans="1:23">
      <c r="A27" s="18">
        <v>21</v>
      </c>
      <c r="B27" s="19" t="s">
        <v>126</v>
      </c>
      <c r="C27" s="19" t="s">
        <v>127</v>
      </c>
      <c r="D27" s="19" t="s">
        <v>122</v>
      </c>
      <c r="E27" s="19" t="s">
        <v>128</v>
      </c>
      <c r="F27" s="19" t="s">
        <v>129</v>
      </c>
      <c r="G27" s="19" t="s">
        <v>130</v>
      </c>
      <c r="H27" s="20" t="s">
        <v>131</v>
      </c>
      <c r="I27" s="19" t="s">
        <v>33</v>
      </c>
      <c r="J27" s="19">
        <f t="shared" ref="J27:J36" si="0">K27+L27</f>
        <v>100</v>
      </c>
      <c r="K27" s="19">
        <v>100</v>
      </c>
      <c r="L27" s="19">
        <v>0</v>
      </c>
      <c r="M27" s="19" t="s">
        <v>126</v>
      </c>
      <c r="N27" s="19" t="s">
        <v>132</v>
      </c>
      <c r="O27" s="19" t="s">
        <v>47</v>
      </c>
      <c r="P27" s="19" t="s">
        <v>37</v>
      </c>
      <c r="Q27" s="19" t="s">
        <v>38</v>
      </c>
      <c r="R27" s="19" t="s">
        <v>38</v>
      </c>
      <c r="S27" s="19" t="s">
        <v>38</v>
      </c>
      <c r="T27" s="19" t="s">
        <v>38</v>
      </c>
      <c r="U27" s="19" t="s">
        <v>38</v>
      </c>
      <c r="V27" s="19" t="s">
        <v>38</v>
      </c>
      <c r="W27" s="19"/>
    </row>
    <row r="28" s="5" customFormat="1" ht="62" customHeight="1" spans="1:23">
      <c r="A28" s="18">
        <v>22</v>
      </c>
      <c r="B28" s="19" t="s">
        <v>133</v>
      </c>
      <c r="C28" s="19" t="s">
        <v>134</v>
      </c>
      <c r="D28" s="19" t="s">
        <v>122</v>
      </c>
      <c r="E28" s="19" t="s">
        <v>123</v>
      </c>
      <c r="F28" s="19" t="s">
        <v>124</v>
      </c>
      <c r="G28" s="19" t="s">
        <v>135</v>
      </c>
      <c r="H28" s="20" t="s">
        <v>136</v>
      </c>
      <c r="I28" s="19" t="s">
        <v>33</v>
      </c>
      <c r="J28" s="19">
        <f t="shared" si="0"/>
        <v>17.8</v>
      </c>
      <c r="K28" s="19">
        <v>17.5</v>
      </c>
      <c r="L28" s="19">
        <v>0.3</v>
      </c>
      <c r="M28" s="19" t="s">
        <v>133</v>
      </c>
      <c r="N28" s="19" t="s">
        <v>137</v>
      </c>
      <c r="O28" s="19" t="s">
        <v>47</v>
      </c>
      <c r="P28" s="19" t="s">
        <v>37</v>
      </c>
      <c r="Q28" s="19">
        <v>70</v>
      </c>
      <c r="R28" s="19">
        <v>310</v>
      </c>
      <c r="S28" s="19">
        <v>0</v>
      </c>
      <c r="T28" s="19">
        <v>0</v>
      </c>
      <c r="U28" s="19">
        <v>0</v>
      </c>
      <c r="V28" s="19">
        <v>0</v>
      </c>
      <c r="W28" s="19" t="s">
        <v>48</v>
      </c>
    </row>
    <row r="29" s="6" customFormat="1" ht="62" customHeight="1" spans="1:23">
      <c r="A29" s="18">
        <v>23</v>
      </c>
      <c r="B29" s="19" t="s">
        <v>133</v>
      </c>
      <c r="C29" s="19" t="s">
        <v>138</v>
      </c>
      <c r="D29" s="19" t="s">
        <v>122</v>
      </c>
      <c r="E29" s="19" t="s">
        <v>123</v>
      </c>
      <c r="F29" s="19" t="s">
        <v>124</v>
      </c>
      <c r="G29" s="19" t="s">
        <v>139</v>
      </c>
      <c r="H29" s="20" t="s">
        <v>140</v>
      </c>
      <c r="I29" s="19" t="s">
        <v>33</v>
      </c>
      <c r="J29" s="19">
        <f t="shared" si="0"/>
        <v>9.8</v>
      </c>
      <c r="K29" s="19">
        <v>9.5</v>
      </c>
      <c r="L29" s="19">
        <v>0.3</v>
      </c>
      <c r="M29" s="19" t="s">
        <v>133</v>
      </c>
      <c r="N29" s="19" t="s">
        <v>137</v>
      </c>
      <c r="O29" s="19" t="s">
        <v>47</v>
      </c>
      <c r="P29" s="19" t="s">
        <v>37</v>
      </c>
      <c r="Q29" s="19">
        <v>11</v>
      </c>
      <c r="R29" s="19">
        <v>32</v>
      </c>
      <c r="S29" s="19">
        <v>0</v>
      </c>
      <c r="T29" s="19">
        <v>0</v>
      </c>
      <c r="U29" s="19">
        <v>1</v>
      </c>
      <c r="V29" s="19">
        <v>2</v>
      </c>
      <c r="W29" s="19" t="s">
        <v>48</v>
      </c>
    </row>
    <row r="30" s="6" customFormat="1" ht="62" customHeight="1" spans="1:23">
      <c r="A30" s="18">
        <v>24</v>
      </c>
      <c r="B30" s="19" t="s">
        <v>133</v>
      </c>
      <c r="C30" s="19" t="s">
        <v>141</v>
      </c>
      <c r="D30" s="19" t="s">
        <v>122</v>
      </c>
      <c r="E30" s="19" t="s">
        <v>123</v>
      </c>
      <c r="F30" s="19" t="s">
        <v>124</v>
      </c>
      <c r="G30" s="19" t="s">
        <v>142</v>
      </c>
      <c r="H30" s="20" t="s">
        <v>143</v>
      </c>
      <c r="I30" s="19" t="s">
        <v>33</v>
      </c>
      <c r="J30" s="19">
        <f t="shared" si="0"/>
        <v>21.883964</v>
      </c>
      <c r="K30" s="19">
        <v>21.383964</v>
      </c>
      <c r="L30" s="19">
        <v>0.5</v>
      </c>
      <c r="M30" s="19" t="s">
        <v>133</v>
      </c>
      <c r="N30" s="19" t="s">
        <v>137</v>
      </c>
      <c r="O30" s="19" t="s">
        <v>47</v>
      </c>
      <c r="P30" s="19" t="s">
        <v>37</v>
      </c>
      <c r="Q30" s="19">
        <v>112</v>
      </c>
      <c r="R30" s="19">
        <v>451</v>
      </c>
      <c r="S30" s="19">
        <v>1</v>
      </c>
      <c r="T30" s="19">
        <v>5</v>
      </c>
      <c r="U30" s="19">
        <v>1</v>
      </c>
      <c r="V30" s="19">
        <v>4</v>
      </c>
      <c r="W30" s="19" t="s">
        <v>48</v>
      </c>
    </row>
    <row r="31" s="5" customFormat="1" ht="62" customHeight="1" spans="1:23">
      <c r="A31" s="18">
        <v>25</v>
      </c>
      <c r="B31" s="19" t="s">
        <v>144</v>
      </c>
      <c r="C31" s="19" t="s">
        <v>145</v>
      </c>
      <c r="D31" s="19" t="s">
        <v>122</v>
      </c>
      <c r="E31" s="19" t="s">
        <v>123</v>
      </c>
      <c r="F31" s="19" t="s">
        <v>146</v>
      </c>
      <c r="G31" s="19" t="s">
        <v>147</v>
      </c>
      <c r="H31" s="20" t="s">
        <v>148</v>
      </c>
      <c r="I31" s="19" t="s">
        <v>33</v>
      </c>
      <c r="J31" s="19">
        <f t="shared" si="0"/>
        <v>11.497</v>
      </c>
      <c r="K31" s="19">
        <v>11.197</v>
      </c>
      <c r="L31" s="19">
        <v>0.3</v>
      </c>
      <c r="M31" s="19" t="s">
        <v>149</v>
      </c>
      <c r="N31" s="19" t="s">
        <v>150</v>
      </c>
      <c r="O31" s="19" t="s">
        <v>151</v>
      </c>
      <c r="P31" s="19" t="s">
        <v>152</v>
      </c>
      <c r="Q31" s="19">
        <v>71</v>
      </c>
      <c r="R31" s="19">
        <v>243</v>
      </c>
      <c r="S31" s="19">
        <v>2</v>
      </c>
      <c r="T31" s="19">
        <v>6</v>
      </c>
      <c r="U31" s="19">
        <v>0</v>
      </c>
      <c r="V31" s="19">
        <v>0</v>
      </c>
      <c r="W31" s="19" t="s">
        <v>48</v>
      </c>
    </row>
    <row r="32" s="4" customFormat="1" ht="50" customHeight="1" spans="1:23">
      <c r="A32" s="18">
        <v>26</v>
      </c>
      <c r="B32" s="23" t="s">
        <v>49</v>
      </c>
      <c r="C32" s="19" t="s">
        <v>153</v>
      </c>
      <c r="D32" s="23" t="s">
        <v>122</v>
      </c>
      <c r="E32" s="23" t="s">
        <v>154</v>
      </c>
      <c r="F32" s="23" t="s">
        <v>155</v>
      </c>
      <c r="G32" s="23" t="s">
        <v>156</v>
      </c>
      <c r="H32" s="24" t="s">
        <v>157</v>
      </c>
      <c r="I32" s="23" t="s">
        <v>33</v>
      </c>
      <c r="J32" s="19">
        <f t="shared" si="0"/>
        <v>22.8</v>
      </c>
      <c r="K32" s="23">
        <v>22.5</v>
      </c>
      <c r="L32" s="23">
        <v>0.3</v>
      </c>
      <c r="M32" s="23" t="s">
        <v>53</v>
      </c>
      <c r="N32" s="18" t="s">
        <v>54</v>
      </c>
      <c r="O32" s="23" t="s">
        <v>36</v>
      </c>
      <c r="P32" s="18" t="s">
        <v>37</v>
      </c>
      <c r="Q32" s="18">
        <v>163</v>
      </c>
      <c r="R32" s="18">
        <v>494</v>
      </c>
      <c r="S32" s="18">
        <v>43</v>
      </c>
      <c r="T32" s="18">
        <v>177</v>
      </c>
      <c r="U32" s="18">
        <v>3</v>
      </c>
      <c r="V32" s="18">
        <v>3</v>
      </c>
      <c r="W32" s="19"/>
    </row>
    <row r="33" s="4" customFormat="1" ht="50" customHeight="1" spans="1:23">
      <c r="A33" s="18">
        <v>27</v>
      </c>
      <c r="B33" s="19" t="s">
        <v>98</v>
      </c>
      <c r="C33" s="19" t="s">
        <v>158</v>
      </c>
      <c r="D33" s="19" t="s">
        <v>122</v>
      </c>
      <c r="E33" s="19" t="s">
        <v>123</v>
      </c>
      <c r="F33" s="19" t="s">
        <v>124</v>
      </c>
      <c r="G33" s="19" t="s">
        <v>159</v>
      </c>
      <c r="H33" s="20" t="s">
        <v>160</v>
      </c>
      <c r="I33" s="19" t="s">
        <v>33</v>
      </c>
      <c r="J33" s="19">
        <f t="shared" si="0"/>
        <v>4.68</v>
      </c>
      <c r="K33" s="19">
        <v>4.38</v>
      </c>
      <c r="L33" s="19">
        <v>0.3</v>
      </c>
      <c r="M33" s="19" t="s">
        <v>102</v>
      </c>
      <c r="N33" s="19" t="s">
        <v>103</v>
      </c>
      <c r="O33" s="19" t="s">
        <v>36</v>
      </c>
      <c r="P33" s="19" t="s">
        <v>37</v>
      </c>
      <c r="Q33" s="19">
        <v>210</v>
      </c>
      <c r="R33" s="19">
        <v>730</v>
      </c>
      <c r="S33" s="19">
        <v>1</v>
      </c>
      <c r="T33" s="19">
        <v>4</v>
      </c>
      <c r="U33" s="19">
        <v>2</v>
      </c>
      <c r="V33" s="19">
        <v>5</v>
      </c>
      <c r="W33" s="19" t="s">
        <v>48</v>
      </c>
    </row>
    <row r="34" s="4" customFormat="1" ht="50" customHeight="1" spans="1:23">
      <c r="A34" s="18">
        <v>28</v>
      </c>
      <c r="B34" s="19" t="s">
        <v>98</v>
      </c>
      <c r="C34" s="19" t="s">
        <v>161</v>
      </c>
      <c r="D34" s="19" t="s">
        <v>122</v>
      </c>
      <c r="E34" s="19" t="s">
        <v>123</v>
      </c>
      <c r="F34" s="19" t="s">
        <v>162</v>
      </c>
      <c r="G34" s="19" t="s">
        <v>163</v>
      </c>
      <c r="H34" s="20" t="s">
        <v>164</v>
      </c>
      <c r="I34" s="19" t="s">
        <v>33</v>
      </c>
      <c r="J34" s="19">
        <f t="shared" si="0"/>
        <v>1.75</v>
      </c>
      <c r="K34" s="19">
        <v>1.75</v>
      </c>
      <c r="L34" s="19"/>
      <c r="M34" s="19" t="s">
        <v>102</v>
      </c>
      <c r="N34" s="19" t="s">
        <v>103</v>
      </c>
      <c r="O34" s="19" t="s">
        <v>36</v>
      </c>
      <c r="P34" s="19" t="s">
        <v>37</v>
      </c>
      <c r="Q34" s="19">
        <v>1</v>
      </c>
      <c r="R34" s="19">
        <v>1</v>
      </c>
      <c r="S34" s="19"/>
      <c r="T34" s="19"/>
      <c r="U34" s="19">
        <v>1</v>
      </c>
      <c r="V34" s="19">
        <v>1</v>
      </c>
      <c r="W34" s="19"/>
    </row>
    <row r="35" s="4" customFormat="1" ht="70" customHeight="1" spans="1:23">
      <c r="A35" s="18">
        <v>29</v>
      </c>
      <c r="B35" s="19" t="s">
        <v>58</v>
      </c>
      <c r="C35" s="19" t="s">
        <v>165</v>
      </c>
      <c r="D35" s="19" t="s">
        <v>122</v>
      </c>
      <c r="E35" s="19" t="s">
        <v>123</v>
      </c>
      <c r="F35" s="19" t="s">
        <v>166</v>
      </c>
      <c r="G35" s="19" t="s">
        <v>167</v>
      </c>
      <c r="H35" s="20" t="s">
        <v>168</v>
      </c>
      <c r="I35" s="19" t="s">
        <v>33</v>
      </c>
      <c r="J35" s="19">
        <f t="shared" si="0"/>
        <v>22.5</v>
      </c>
      <c r="K35" s="19">
        <v>22</v>
      </c>
      <c r="L35" s="19">
        <v>0.5</v>
      </c>
      <c r="M35" s="19" t="s">
        <v>61</v>
      </c>
      <c r="N35" s="19" t="s">
        <v>62</v>
      </c>
      <c r="O35" s="19" t="s">
        <v>36</v>
      </c>
      <c r="P35" s="19" t="s">
        <v>37</v>
      </c>
      <c r="Q35" s="19">
        <v>60</v>
      </c>
      <c r="R35" s="19">
        <v>157</v>
      </c>
      <c r="S35" s="19">
        <v>3</v>
      </c>
      <c r="T35" s="19">
        <v>11</v>
      </c>
      <c r="U35" s="19">
        <v>0</v>
      </c>
      <c r="V35" s="19">
        <v>0</v>
      </c>
      <c r="W35" s="19"/>
    </row>
    <row r="36" s="4" customFormat="1" ht="78" customHeight="1" spans="1:23">
      <c r="A36" s="18">
        <v>30</v>
      </c>
      <c r="B36" s="19" t="s">
        <v>65</v>
      </c>
      <c r="C36" s="19" t="s">
        <v>169</v>
      </c>
      <c r="D36" s="19" t="s">
        <v>122</v>
      </c>
      <c r="E36" s="19" t="s">
        <v>123</v>
      </c>
      <c r="F36" s="19" t="s">
        <v>166</v>
      </c>
      <c r="G36" s="19" t="s">
        <v>67</v>
      </c>
      <c r="H36" s="20" t="s">
        <v>170</v>
      </c>
      <c r="I36" s="19" t="s">
        <v>33</v>
      </c>
      <c r="J36" s="19">
        <f t="shared" si="0"/>
        <v>43.6</v>
      </c>
      <c r="K36" s="19">
        <v>43.1</v>
      </c>
      <c r="L36" s="19">
        <v>0.5</v>
      </c>
      <c r="M36" s="19" t="s">
        <v>68</v>
      </c>
      <c r="N36" s="19" t="s">
        <v>69</v>
      </c>
      <c r="O36" s="19" t="s">
        <v>36</v>
      </c>
      <c r="P36" s="19" t="s">
        <v>37</v>
      </c>
      <c r="Q36" s="19">
        <v>53</v>
      </c>
      <c r="R36" s="19">
        <v>169</v>
      </c>
      <c r="S36" s="19">
        <v>0</v>
      </c>
      <c r="T36" s="19">
        <v>0</v>
      </c>
      <c r="U36" s="19">
        <v>0</v>
      </c>
      <c r="V36" s="19">
        <v>0</v>
      </c>
      <c r="W36" s="19"/>
    </row>
  </sheetData>
  <sheetProtection formatCells="0" formatColumns="0" formatRows="0" insertRows="0" insertColumns="0" insertHyperlinks="0" deleteColumns="0" deleteRows="0" sort="0" autoFilter="0" pivotTables="0"/>
  <protectedRanges>
    <protectedRange sqref="K5:W5" name="区域1_1_1"/>
    <protectedRange sqref="K5:W5" name="区域1_1"/>
    <protectedRange sqref="W6 M14:W14" name="区域1_1_1_1_2"/>
    <protectedRange sqref="K15:P15" name="区域1_2"/>
    <protectedRange sqref="W6 M14:W14" name="区域1_1_1_2_1"/>
    <protectedRange sqref="K7:W7" name="区域1_1_1_1_1_1"/>
  </protectedRanges>
  <autoFilter xmlns:etc="http://www.wps.cn/officeDocument/2017/etCustomData" ref="A3:W36" etc:filterBottomFollowUsedRange="0">
    <extLst/>
  </autoFilter>
  <mergeCells count="25">
    <mergeCell ref="A1:W1"/>
    <mergeCell ref="J2:L2"/>
    <mergeCell ref="A4:I4"/>
    <mergeCell ref="A5:I5"/>
    <mergeCell ref="A25:I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1" bottom="1" header="0.5" footer="0.5"/>
  <pageSetup paperSize="9" scale="3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_1_1" rangeCreator="" othersAccessPermission="edit"/>
    <arrUserId title="区域1_1" rangeCreator="" othersAccessPermission="edit"/>
    <arrUserId title="区域1_1_1_1_2" rangeCreator="" othersAccessPermission="edit"/>
    <arrUserId title="区域1_2" rangeCreator="" othersAccessPermission="edit"/>
    <arrUserId title="区域1_1_1_2_1" rangeCreator="" othersAccessPermission="edit"/>
    <arrUserId title="区域1_1_1_1_1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2018-12-22T18:22:00Z</dcterms:created>
  <dcterms:modified xsi:type="dcterms:W3CDTF">2025-09-19T01:18:19Z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E16F45DDE6BB413499B69CD7A5387817_13</vt:lpwstr>
  </property>
  <property fmtid="{D5CDD505-2E9C-101B-9397-08002B2CF9AE}" pid="4" name="KSOReadingLayout">
    <vt:bool>true</vt:bool>
  </property>
</Properties>
</file>