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项目表" sheetId="9" r:id="rId1"/>
    <sheet name="绩效目标申报表" sheetId="10" r:id="rId2"/>
  </sheets>
  <definedNames>
    <definedName name="_xlnm._FilterDatabase" localSheetId="0" hidden="1">项目表!$A$4:$W$41</definedName>
    <definedName name="_xlnm.Print_Titles" localSheetId="0">项目表!$3:$4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<sst xmlns="http://schemas.openxmlformats.org/spreadsheetml/2006/main" count="454" uniqueCount="235">
  <si>
    <t>附件1：</t>
  </si>
  <si>
    <t>开阳县2025年调整市级财政衔接推进乡村振兴（巩固拓展脱贫攻坚成果和乡村振兴任务）补助资金项目明细表</t>
  </si>
  <si>
    <t>序号</t>
  </si>
  <si>
    <t>乡镇
（街道）</t>
  </si>
  <si>
    <t>项目名称</t>
  </si>
  <si>
    <t>项目类型</t>
  </si>
  <si>
    <t>项目二级类型</t>
  </si>
  <si>
    <t>项目子类型</t>
  </si>
  <si>
    <t>实施地点</t>
  </si>
  <si>
    <t>建设内容及规模</t>
  </si>
  <si>
    <t>建设性质</t>
  </si>
  <si>
    <t>项目投资</t>
  </si>
  <si>
    <t>项目实施单位</t>
  </si>
  <si>
    <t>责任人</t>
  </si>
  <si>
    <t>行业主管部门</t>
  </si>
  <si>
    <t>受益农户  (户)</t>
  </si>
  <si>
    <t>受益农户(人)</t>
  </si>
  <si>
    <t>脱贫农户  (户)</t>
  </si>
  <si>
    <t>脱贫农户(人)</t>
  </si>
  <si>
    <t>监测农户  (户)</t>
  </si>
  <si>
    <t>监测农户(人)</t>
  </si>
  <si>
    <t>备注</t>
  </si>
  <si>
    <t>总投资</t>
  </si>
  <si>
    <t>直接工程费用</t>
  </si>
  <si>
    <t>独立费用</t>
  </si>
  <si>
    <t>合计</t>
  </si>
  <si>
    <t>一、雨露计划项目</t>
  </si>
  <si>
    <t>紫兴街道</t>
  </si>
  <si>
    <t>紫兴街道2025年秋季“雨露计划”教育补助项目</t>
  </si>
  <si>
    <t>巩固三保障成果</t>
  </si>
  <si>
    <t>教育</t>
  </si>
  <si>
    <t>享受"雨露计划"职业教育补助</t>
  </si>
  <si>
    <t xml:space="preserve">东湖社区、鱼上村
</t>
  </si>
  <si>
    <t>紫兴街道3户监测户、8户脱贫户“雨露计划”职业教育补助11人，其中中职9人，高职2人。</t>
  </si>
  <si>
    <t>新建</t>
  </si>
  <si>
    <t>紫兴街道办事处</t>
  </si>
  <si>
    <t>张惊鸿</t>
  </si>
  <si>
    <t>开阳县农业农村局</t>
  </si>
  <si>
    <t>聂小玻</t>
  </si>
  <si>
    <t>禾丰乡</t>
  </si>
  <si>
    <t>禾丰乡2025年秋季“雨露计划”教育补助项目</t>
  </si>
  <si>
    <t>马头村、王车村</t>
  </si>
  <si>
    <t>禾丰乡4户监测户、1户脱贫户，“雨露计划”职业教育补助6人，中职6人。</t>
  </si>
  <si>
    <t>禾丰乡人民政府</t>
  </si>
  <si>
    <t>兰文珍</t>
  </si>
  <si>
    <t>永温镇</t>
  </si>
  <si>
    <t>永温镇2025年春季“雨露计划”补助项目</t>
  </si>
  <si>
    <t>双合村龙井组</t>
  </si>
  <si>
    <t>永温镇1户监测户，“雨露计划”职业教育补助1人，高职1人</t>
  </si>
  <si>
    <t>永温镇人民政府</t>
  </si>
  <si>
    <t>张胜</t>
  </si>
  <si>
    <t>高寨乡</t>
  </si>
  <si>
    <t>高寨乡“雨露计划”教育补助项目</t>
  </si>
  <si>
    <t>牌坊村、大冲村</t>
  </si>
  <si>
    <t>雨露计划教育补助，其中中职4人，高职1人</t>
  </si>
  <si>
    <t>高寨乡人民政府</t>
  </si>
  <si>
    <t>许艳莉</t>
  </si>
  <si>
    <t>冯三镇</t>
  </si>
  <si>
    <t>冯三镇“雨露计划”教育补助项目</t>
  </si>
  <si>
    <t>毛力村、堕秧村</t>
  </si>
  <si>
    <t>雨露计划教育补助，其中中职2人，高职1人</t>
  </si>
  <si>
    <t>冯三镇人民政府</t>
  </si>
  <si>
    <t>张海</t>
  </si>
  <si>
    <t>毛云乡</t>
  </si>
  <si>
    <t>毛云乡“雨露计划”教育补助项目</t>
  </si>
  <si>
    <t>鲁底村</t>
  </si>
  <si>
    <t>“雨露计划”秋季学期助学补助1人（高职）</t>
  </si>
  <si>
    <t>毛云乡人民政府</t>
  </si>
  <si>
    <t>丁飞</t>
  </si>
  <si>
    <t>花梨镇</t>
  </si>
  <si>
    <t>花梨镇2025年秋季“雨露计划”教育补助项目</t>
  </si>
  <si>
    <t>享受“雨露计划”职业教育补助</t>
  </si>
  <si>
    <t>新山村清江村翁昭村</t>
  </si>
  <si>
    <t>花梨镇3户监测户享受“雨露计划”职业教育补助，其中高职1人，中职2人。</t>
  </si>
  <si>
    <t>花梨镇人民政府</t>
  </si>
  <si>
    <t>李胜利</t>
  </si>
  <si>
    <t>农业农村局</t>
  </si>
  <si>
    <t>楠木渡镇</t>
  </si>
  <si>
    <t>楠木渡镇2025年“雨露计划”教育补助项目</t>
  </si>
  <si>
    <t>两路村、新凤村、红星村、黄木村</t>
  </si>
  <si>
    <t>楠木渡镇曹莹莹1户脱贫户、陈筱萱等3户监测对象享受“雨露计划”职业教育补助4人，其中：中职2人；高职2人（1人申报春季、秋季补助）</t>
  </si>
  <si>
    <t>楠木渡镇人民政府</t>
  </si>
  <si>
    <t>吴兴江</t>
  </si>
  <si>
    <t>米坪乡</t>
  </si>
  <si>
    <t>米坪乡2025年“雨露计划”教育补助项目</t>
  </si>
  <si>
    <t>伍寨村、云湾村、泥池村、大坪村</t>
  </si>
  <si>
    <t>“雨露计划”秋季学期助学补助9人（高职2人（1人申报春季和秋季补助）、中职7人）</t>
  </si>
  <si>
    <t>米坪乡人民政府</t>
  </si>
  <si>
    <t>刘倩</t>
  </si>
  <si>
    <t>宅吉乡</t>
  </si>
  <si>
    <t>宅吉乡2025年秋季“雨露计划”教育补助项目</t>
  </si>
  <si>
    <t>潘桐村、保星村、官庄村</t>
  </si>
  <si>
    <t>宅吉乡杨静祥等3户享受“雨露计划”职业教育补助3人（中职2人，高职1人）。</t>
  </si>
  <si>
    <t>宅吉乡人民政府</t>
  </si>
  <si>
    <t>何籽娴</t>
  </si>
  <si>
    <t>南江乡</t>
  </si>
  <si>
    <t>南江乡2025年秋季“雨露计划”教育补助项目</t>
  </si>
  <si>
    <t>龙广村
毛家院村
苗寨村
双塘村
新隆村</t>
  </si>
  <si>
    <t>南江乡陈代妍等9户享受“雨露计划”职业教育补助9人（中职6人，高职3人）。</t>
  </si>
  <si>
    <t>南江乡人民政府</t>
  </si>
  <si>
    <t>梁永洋</t>
  </si>
  <si>
    <t>二、就业项目</t>
  </si>
  <si>
    <t>开阳县人社局</t>
  </si>
  <si>
    <t>巩固拓展脱贫攻坚成果专项学生资助</t>
  </si>
  <si>
    <t>其他教育类项目</t>
  </si>
  <si>
    <t>开阳县</t>
  </si>
  <si>
    <t>对省外就读中职脱贫家庭学生（花梨镇汪运莲专项学生资助）每生每年1900元的巩固拓展脱贫攻坚成果专项学生资助，资助时限为一、二年级</t>
  </si>
  <si>
    <t>县就业局</t>
  </si>
  <si>
    <t>赵乐根</t>
  </si>
  <si>
    <t>县人力资源和社会保障局</t>
  </si>
  <si>
    <t>吴嫚荣</t>
  </si>
  <si>
    <t>开阳县脱贫户、监测户务工一次性交通补助项目</t>
  </si>
  <si>
    <t>就业项目</t>
  </si>
  <si>
    <t>务工补助</t>
  </si>
  <si>
    <t>跨省务工交通补助</t>
  </si>
  <si>
    <t>对跨省务工脱贫劳动力（含监测户）发放每人每年务工交通补助500元，对省内县外务工脱贫劳动力（含监测户）发放每人每年务工交通补助400或300元。</t>
  </si>
  <si>
    <t>三、住房维修项目</t>
  </si>
  <si>
    <t>禾丰乡2025年住房保障项目</t>
  </si>
  <si>
    <t>住房</t>
  </si>
  <si>
    <t>农村危房改造等住房改造</t>
  </si>
  <si>
    <t>穿洞村、马头村、王车村</t>
  </si>
  <si>
    <t>陈远武户砖混结构房屋漏雨整治盖瓦面积约70㎡；袁再华户砖混结构房屋漏雨整治盖瓦面积约150㎡；罗江户木质结构房屋漏雨整治盖瓦面积约60㎡；陈忠国户新建房屋1栋；汪阶国户新建房屋1栋；</t>
  </si>
  <si>
    <t>开阳县住建局</t>
  </si>
  <si>
    <t>王永杰</t>
  </si>
  <si>
    <t>高寨乡2025年住房保障项目</t>
  </si>
  <si>
    <t>谷丰村、石头村、杠寨村、平寨村、牌坊村</t>
  </si>
  <si>
    <t>杠寨村周之芬户平顶房补漏30平方米；张成文平顶房盖瓦补漏120平方米；罗志刚平顶房盖瓦补漏90平方米；久场村刘小芬户平顶房补漏20平方米；平寨村吴洪意户平顶房补漏45平方米，江其学房屋补漏20平方米，王春素房屋补漏30平方米，张明华房屋补漏80平方米，罗勇房屋补漏100平方米；陈艳木房换瓦50㎡；谷丰村曹大国房屋补漏40平方米；石头村席凯房屋补漏60平方米，秦昌龙房屋补漏补漏90平方。牌坊村黄树光平顶房盖瓦补漏90平方米</t>
  </si>
  <si>
    <t>段良方</t>
  </si>
  <si>
    <t>南江乡2025年住房保障项目</t>
  </si>
  <si>
    <t>毛家院村、龙广村、双塘村、新隆村</t>
  </si>
  <si>
    <t>新隆村监测户李仕德户厨房改造15㎡、脱贫户项华林户房屋刷防水漆60㎡、田井军户房屋刷防水漆110㎡；双塘村监测户王必山户房屋屋顶换彩钢棚65㎡、脱贫户班洪方户房屋屋顶换彩钢棚45㎡、谢伟房屋刷防水漆140㎡、刘朝云户屋刷防水漆140㎡；龙广村监测户李光元户新建厨房12㎡，房屋透风漏雨维修（换瓦165平方米，房屋二楼红板围挡，拆除土墙房2处）；毛家院村监测户罗子勇户屋内及走廊地皮硬化110㎡，厨房及房屋墙体维修20㎡、黄兴荣户房屋透风墙体维修100㎡、毛武户墙体透风维修60㎡，屋面漏雨换瓦150㎡。</t>
  </si>
  <si>
    <t>改建</t>
  </si>
  <si>
    <t>宅吉乡2025年住房保障项目</t>
  </si>
  <si>
    <t>官庄村、潘桐村、保星村、三联村、堰塘村</t>
  </si>
  <si>
    <r>
      <rPr>
        <b/>
        <sz val="16"/>
        <color theme="1"/>
        <rFont val="宋体"/>
        <charset val="134"/>
      </rPr>
      <t>官庄村</t>
    </r>
    <r>
      <rPr>
        <sz val="16"/>
        <color theme="1"/>
        <rFont val="宋体"/>
        <charset val="134"/>
      </rPr>
      <t>脱贫户张万国房屋漏水维修、监测户何从富户房屋里面整治40平方米，铝合金大门一套，铝合金窗2套，硬化地面15平方米、脱贫户陶树兰户房屋漏雨维修120平方米、监测户李树明户新建房屋 45 平方米、监测户万志翠房屋维修150平方米。脱贫户刘剑户改造厨房20平方米；脱贫户李树刚户厨房改造15平方米；脱贫户车德荣户水电安装；</t>
    </r>
    <r>
      <rPr>
        <b/>
        <sz val="16"/>
        <color theme="1"/>
        <rFont val="宋体"/>
        <charset val="134"/>
      </rPr>
      <t>潘桐村</t>
    </r>
    <r>
      <rPr>
        <sz val="16"/>
        <color theme="1"/>
        <rFont val="宋体"/>
        <charset val="134"/>
      </rPr>
      <t>脱贫户何从超房屋漏水维修90平方米、脱贫户卢珍国户房屋漏水维修60平方米、脱贫户张德书房屋漏水维修130平方米、监测户陈兴户房屋维修80平方米；</t>
    </r>
    <r>
      <rPr>
        <b/>
        <sz val="16"/>
        <color theme="1"/>
        <rFont val="宋体"/>
        <charset val="134"/>
      </rPr>
      <t>保星村</t>
    </r>
    <r>
      <rPr>
        <sz val="16"/>
        <color theme="1"/>
        <rFont val="宋体"/>
        <charset val="134"/>
      </rPr>
      <t>监测户秦金贵房屋漏水维修房顶100平方米、脱贫户崔福奎屋顶盖瓦120平方米、脱贫户邵德贵房屋漏水维修30平方米、脱贫户何政禄户房屋维修100平方米；</t>
    </r>
    <r>
      <rPr>
        <b/>
        <sz val="16"/>
        <color theme="1"/>
        <rFont val="宋体"/>
        <charset val="134"/>
      </rPr>
      <t>三联村</t>
    </r>
    <r>
      <rPr>
        <sz val="16"/>
        <color theme="1"/>
        <rFont val="宋体"/>
        <charset val="134"/>
      </rPr>
      <t>脱贫户高传强户房屋维修100平方米、脱贫户高传举户房屋维修100平方米、监测户高方政户房屋维修100平方、监测户马国珍户房屋维修100平方米；</t>
    </r>
    <r>
      <rPr>
        <b/>
        <sz val="16"/>
        <color theme="1"/>
        <rFont val="宋体"/>
        <charset val="134"/>
      </rPr>
      <t>堰塘村</t>
    </r>
    <r>
      <rPr>
        <sz val="16"/>
        <color theme="1"/>
        <rFont val="宋体"/>
        <charset val="134"/>
      </rPr>
      <t>脱贫户任光俊户房屋维修130平方米、脱贫户谢治平户房屋维修120平方米、监测户何明伦户新建房屋 45 平方米。脱贫户罗正亮户修建厨房12平方米，灶台1个、监测户何从金户新建厨房12平方米，灶台一个。</t>
    </r>
  </si>
  <si>
    <t>楠木渡镇2025年住房保障项目</t>
  </si>
  <si>
    <t>红星村、谷阳村、黄木村、新凤村</t>
  </si>
  <si>
    <t>红星村胡少文户盖瓦220m²；黄木村监测户刘兵户木质房屋更换瓦160㎡；谷阳村曾昭书户木质房屋更换瓦40m²；新凤村沈绍菊户砖混房屋盖瓦150m²。</t>
  </si>
  <si>
    <t>四、到户基础设施</t>
  </si>
  <si>
    <t>宅吉乡到户产业奖补项目</t>
  </si>
  <si>
    <t>产业发展</t>
  </si>
  <si>
    <t>生产项目</t>
  </si>
  <si>
    <t>养殖业基地</t>
  </si>
  <si>
    <t>官庄村</t>
  </si>
  <si>
    <r>
      <rPr>
        <b/>
        <sz val="16"/>
        <color theme="1"/>
        <rFont val="宋体"/>
        <charset val="134"/>
      </rPr>
      <t>官庄村</t>
    </r>
    <r>
      <rPr>
        <sz val="16"/>
        <color theme="1"/>
        <rFont val="宋体"/>
        <charset val="134"/>
      </rPr>
      <t>脱贫户张本刚户修建圈舍28平方米；</t>
    </r>
    <r>
      <rPr>
        <b/>
        <sz val="16"/>
        <color theme="1"/>
        <rFont val="宋体"/>
        <charset val="134"/>
      </rPr>
      <t>堰塘村</t>
    </r>
    <r>
      <rPr>
        <sz val="16"/>
        <color theme="1"/>
        <rFont val="宋体"/>
        <charset val="134"/>
      </rPr>
      <t>脱贫户李志银户修建圈舍24平方米；</t>
    </r>
    <r>
      <rPr>
        <b/>
        <sz val="16"/>
        <color theme="1"/>
        <rFont val="宋体"/>
        <charset val="134"/>
      </rPr>
      <t>保星村</t>
    </r>
    <r>
      <rPr>
        <sz val="16"/>
        <color theme="1"/>
        <rFont val="宋体"/>
        <charset val="134"/>
      </rPr>
      <t>脱贫户杨应荣圈舍新建16平方米。</t>
    </r>
  </si>
  <si>
    <t>高寨乡杠寨村监测户到户产业奖补项目</t>
  </si>
  <si>
    <t>杠寨村</t>
  </si>
  <si>
    <t>杠寨彭维祥户建圈舍28平方米</t>
  </si>
  <si>
    <t>禾丰乡长红村脱贫户饮水安全保障项目</t>
  </si>
  <si>
    <t>乡村建设行动</t>
  </si>
  <si>
    <t>农村基础设施</t>
  </si>
  <si>
    <t>农村供水保障设施建设</t>
  </si>
  <si>
    <t>长红村</t>
  </si>
  <si>
    <t>长红村水塔安装1个（2立方，含安装）</t>
  </si>
  <si>
    <t>开阳县水务管理局</t>
  </si>
  <si>
    <t>杨勇</t>
  </si>
  <si>
    <t>宅吉乡脱贫户监测户到户基础设施补短项目</t>
  </si>
  <si>
    <t>农村道路建设</t>
  </si>
  <si>
    <t>潘桐村、堰塘村、保星村、官庄村</t>
  </si>
  <si>
    <r>
      <rPr>
        <b/>
        <sz val="16"/>
        <color theme="1"/>
        <rFont val="宋体"/>
        <charset val="134"/>
      </rPr>
      <t>潘桐村</t>
    </r>
    <r>
      <rPr>
        <sz val="16"/>
        <color theme="1"/>
        <rFont val="宋体"/>
        <charset val="134"/>
      </rPr>
      <t>脱贫户周昌奎户晒坝硬化60平方米、监测户周波户院坝硬化60平方米、监测户陈义户院坝硬化61平方米、脱贫户兰成学硬化到户路180平方米，院坝硬化40平方米、监测户陈兴硬化晒坝105平方米；</t>
    </r>
    <r>
      <rPr>
        <b/>
        <sz val="16"/>
        <color theme="1"/>
        <rFont val="宋体"/>
        <charset val="134"/>
      </rPr>
      <t>堰塘村</t>
    </r>
    <r>
      <rPr>
        <sz val="16"/>
        <color theme="1"/>
        <rFont val="宋体"/>
        <charset val="134"/>
      </rPr>
      <t>脱贫户袁昌琴硬化进户路185平方米、脱贫户袁忠伦户硬化进户路166平方米、脱贫户李国洪户院坝砌堡坎8立方米，院坝硬化60平方米、脱贫户王洪户进户路砌堡坎12立方米，硬化40平方米、监测户潘于刚院坝硬化100平方米、脱贫户韩必金硬化院坝27平方米、脱贫户舒德均户硬化檐沟12平方米；</t>
    </r>
    <r>
      <rPr>
        <b/>
        <sz val="16"/>
        <color theme="1"/>
        <rFont val="宋体"/>
        <charset val="134"/>
      </rPr>
      <t>保星村</t>
    </r>
    <r>
      <rPr>
        <sz val="16"/>
        <color theme="1"/>
        <rFont val="宋体"/>
        <charset val="134"/>
      </rPr>
      <t>脱贫户高传银进户路硬化87.5平方米、脱贫户秦永成进户路硬化60平方米、脱贫户杜朝贵进户路硬化180平方米、监测户李太顺户修建入户路390平方米、脱贫户李崇强户入户路硬化320平方米；</t>
    </r>
    <r>
      <rPr>
        <b/>
        <sz val="16"/>
        <color theme="1"/>
        <rFont val="宋体"/>
        <charset val="134"/>
      </rPr>
      <t>官庄村</t>
    </r>
    <r>
      <rPr>
        <sz val="16"/>
        <color theme="1"/>
        <rFont val="宋体"/>
        <charset val="134"/>
      </rPr>
      <t>脱贫户万志刚户硬化院坝60平方米、脱贫户杨碧户院坝硬化30平方米、脱贫户杨勇进户路60平方米、监测户陈志户硬化院坝70平方米、维修建设堡坎70立方米。</t>
    </r>
  </si>
  <si>
    <t>五、农村基础设施项目</t>
  </si>
  <si>
    <t>宅吉乡官庄村饮水保障提升工程</t>
  </si>
  <si>
    <t>官庄村1-7组新建配水管总长6970m，其中新建PE100级dn90（1.6MPa）管道4000m，PE100级dn75（1.6MPa）管道450m，PE100级dn50（1.6MPa）管道1250m，PE100级dn40（1.6MPa）管道620m，PE100级dn32（1.6MPa）管道650m</t>
  </si>
  <si>
    <t>以工代赈</t>
  </si>
  <si>
    <t>宅吉乡通组路、堡坎建设项目</t>
  </si>
  <si>
    <t>三联村、潘桐村、官庄村</t>
  </si>
  <si>
    <t>潘桐村同一组进组道路长200米，宽2.5米，500平方米、简家湾串户路长1094米，宽2.5米，2735平方米、当坪组串户路长153米，宽3米，459平方米、洗马陇组堡坎修建长20米，高4.5米，宽0.8米，72立方米；官庄村三组串户路长89.5米，宽4米，357平方米；三联村硬化串户路长190米，宽2.5米，475平方米。</t>
  </si>
  <si>
    <t>宅吉乡保星村下寨至香当门沟渠项目</t>
  </si>
  <si>
    <t>配套设施项目</t>
  </si>
  <si>
    <t>小型农田水利设施建设</t>
  </si>
  <si>
    <t>保星村</t>
  </si>
  <si>
    <t>修建沟渠，长350米，宽1米、高1米。</t>
  </si>
  <si>
    <t>冯三镇金龙村沟渠建设项目</t>
  </si>
  <si>
    <t>金龙村</t>
  </si>
  <si>
    <t>新建沟渠700米，规格为30cm×30cm，c20混凝土，410米清淤，15米破路新建30cm×30cm，160米沟底渗漏修复，50立方挡墙砌筑。</t>
  </si>
  <si>
    <t>高寨乡杠寨村新屋基组通组路硬化项目</t>
  </si>
  <si>
    <t>进组路硬化长360米、宽3米、厚15公分</t>
  </si>
  <si>
    <t>云开街道</t>
  </si>
  <si>
    <t>云开街道温泉村水头组灌溉沟渠维修建设项目</t>
  </si>
  <si>
    <t>温泉村</t>
  </si>
  <si>
    <t>水头组新建宽40cm*高30cm沟渠55米，堡坎33立方米，维修40cm*30cm沟渠110米。</t>
  </si>
  <si>
    <t>云开街道办事处</t>
  </si>
  <si>
    <t>王国平</t>
  </si>
  <si>
    <t>南江乡湖毛线专线140至143号电杆线路迁改项目</t>
  </si>
  <si>
    <t>农村电网建设</t>
  </si>
  <si>
    <t>毛家院村</t>
  </si>
  <si>
    <t>架空线路一处160米，电杆迁移1根</t>
  </si>
  <si>
    <t>紫兴街道群兴村大塘组产业路硬化项目</t>
  </si>
  <si>
    <t>产业路</t>
  </si>
  <si>
    <t>群兴村</t>
  </si>
  <si>
    <t>新建产业路760米，宽4.5米</t>
  </si>
  <si>
    <t>紫兴街道办</t>
  </si>
  <si>
    <t>禾丰乡长红村大河一组道路硬化项目</t>
  </si>
  <si>
    <t>禾丰乡长红村大河一组道路硬化330米（宽3米，厚度15cm，C25混凝土路面。）</t>
  </si>
  <si>
    <t>附件2：</t>
  </si>
  <si>
    <t>开阳县2025年调整市级财政衔接推进乡村振兴（巩固拓展脱贫攻坚成果和乡村振兴任务）补助资金项目绩效 目标申报表</t>
  </si>
  <si>
    <t>（2025年度）</t>
  </si>
  <si>
    <t>项目名称：开阳县2025年调整市级财政衔接推进乡村振兴（巩固拓展脱贫攻坚成果和乡村振兴任务）补助资金项目</t>
  </si>
  <si>
    <t>主管部门：开阳县农业农村局</t>
  </si>
  <si>
    <t>资金情况（万元）</t>
  </si>
  <si>
    <t>年度资金总额：</t>
  </si>
  <si>
    <t>271</t>
  </si>
  <si>
    <t xml:space="preserve">    财政拨款</t>
  </si>
  <si>
    <t xml:space="preserve">        其中：上级补助</t>
  </si>
  <si>
    <t xml:space="preserve">              本级安排</t>
  </si>
  <si>
    <t>0</t>
  </si>
  <si>
    <t xml:space="preserve">    其他资金</t>
  </si>
  <si>
    <t>总体目标</t>
  </si>
  <si>
    <t>巩固全县脱贫攻坚成果同乡村振兴的有效衔接</t>
  </si>
  <si>
    <t>绩          效                指                 标</t>
  </si>
  <si>
    <t>一级指标</t>
  </si>
  <si>
    <t>二级指标</t>
  </si>
  <si>
    <t>三级指标</t>
  </si>
  <si>
    <t>指标值</t>
  </si>
  <si>
    <t>说明</t>
  </si>
  <si>
    <t>产出指标</t>
  </si>
  <si>
    <t>数量指标</t>
  </si>
  <si>
    <t>巩固脱贫人口和监测对象人口</t>
  </si>
  <si>
    <t>质量指标</t>
  </si>
  <si>
    <t>巩固成效率</t>
  </si>
  <si>
    <t>时效指标</t>
  </si>
  <si>
    <t>实施年限</t>
  </si>
  <si>
    <t>2个月</t>
  </si>
  <si>
    <t>成本指标</t>
  </si>
  <si>
    <t>项目实际支出是否控制在批复概算的单价内</t>
  </si>
  <si>
    <t>是</t>
  </si>
  <si>
    <t>效益指标</t>
  </si>
  <si>
    <t>社会效益指标</t>
  </si>
  <si>
    <t>政府巩固脱贫成效率</t>
  </si>
  <si>
    <t>经济效益指标</t>
  </si>
  <si>
    <t>脱贫人口人均可支配收入增加幅度高于全国平均水平</t>
  </si>
  <si>
    <t>高于全国平均水平</t>
  </si>
  <si>
    <t>服务对象满意度指标</t>
  </si>
  <si>
    <t>脱贫户（监测对象）对项目实施的满意率</t>
  </si>
  <si>
    <t>≥96%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</si>
</sst>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#,###,##0.00;[=0]&quot;&quot;"/>
    <numFmt numFmtId="177" formatCode="0_ "/>
  </numFmts>
  <fonts count="34">
    <font>
      <sz val="12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</font>
    <font>
      <sz val="18"/>
      <color theme="1"/>
      <name val="宋体"/>
      <charset val="134"/>
      <scheme val="minor"/>
    </font>
    <font>
      <sz val="28"/>
      <name val="方正小标宋简体"/>
      <charset val="134"/>
    </font>
    <font>
      <sz val="48"/>
      <name val="方正小标宋简体"/>
      <charset val="134"/>
    </font>
    <font>
      <sz val="48"/>
      <name val="仿宋_GB2312"/>
      <charset val="134"/>
    </font>
    <font>
      <sz val="16"/>
      <name val="黑体"/>
      <charset val="134"/>
    </font>
    <font>
      <sz val="16"/>
      <color theme="1"/>
      <name val="宋体"/>
      <charset val="1"/>
    </font>
    <font>
      <b/>
      <sz val="16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6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0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  <xf numFmtId="0" fontId="32" fillId="0" borderId="0">
      <alignment vertical="center"/>
    </xf>
  </cellStyleXfs>
  <cellXfs count="76">
    <xf numFmtId="0" fontId="0" fillId="0" borderId="0" xfId="0" applyFont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0" xfId="54" applyFont="1" applyFill="1" applyAlignment="1" applyProtection="1">
      <alignment horizontal="center" vertical="center" wrapText="1"/>
      <protection locked="0"/>
    </xf>
    <xf numFmtId="0" fontId="4" fillId="0" borderId="0" xfId="54" applyFont="1" applyFill="1" applyAlignment="1" applyProtection="1">
      <alignment horizontal="center" vertical="center"/>
      <protection locked="0"/>
    </xf>
    <xf numFmtId="0" fontId="4" fillId="2" borderId="1" xfId="50" applyFont="1" applyFill="1" applyBorder="1" applyAlignment="1" applyProtection="1">
      <alignment horizontal="left" vertical="center" wrapText="1"/>
      <protection locked="0"/>
    </xf>
    <xf numFmtId="0" fontId="4" fillId="2" borderId="2" xfId="50" applyFont="1" applyFill="1" applyBorder="1" applyAlignment="1" applyProtection="1">
      <alignment horizontal="left" vertical="center" wrapText="1"/>
      <protection locked="0"/>
    </xf>
    <xf numFmtId="0" fontId="4" fillId="2" borderId="3" xfId="50" applyFont="1" applyFill="1" applyBorder="1" applyAlignment="1" applyProtection="1">
      <alignment horizontal="left" vertical="center" wrapText="1"/>
      <protection locked="0"/>
    </xf>
    <xf numFmtId="0" fontId="4" fillId="2" borderId="4" xfId="54" applyFont="1" applyFill="1" applyBorder="1" applyAlignment="1" applyProtection="1">
      <alignment horizontal="center" vertical="center"/>
      <protection locked="0"/>
    </xf>
    <xf numFmtId="0" fontId="4" fillId="2" borderId="5" xfId="54" applyFont="1" applyFill="1" applyBorder="1" applyAlignment="1" applyProtection="1">
      <alignment horizontal="center" vertical="center"/>
      <protection locked="0"/>
    </xf>
    <xf numFmtId="0" fontId="4" fillId="2" borderId="6" xfId="50" applyFont="1" applyFill="1" applyBorder="1" applyAlignment="1" applyProtection="1">
      <alignment horizontal="left" vertical="center" wrapText="1"/>
      <protection locked="0"/>
    </xf>
    <xf numFmtId="49" fontId="4" fillId="2" borderId="1" xfId="5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5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50" applyNumberFormat="1" applyFont="1" applyFill="1" applyBorder="1" applyAlignment="1" applyProtection="1">
      <alignment horizontal="center" vertical="center" wrapText="1"/>
      <protection locked="0"/>
    </xf>
    <xf numFmtId="0" fontId="4" fillId="2" borderId="7" xfId="54" applyFont="1" applyFill="1" applyBorder="1" applyAlignment="1" applyProtection="1">
      <alignment horizontal="center" vertical="center"/>
      <protection locked="0"/>
    </xf>
    <xf numFmtId="0" fontId="4" fillId="2" borderId="8" xfId="54" applyFont="1" applyFill="1" applyBorder="1" applyAlignment="1" applyProtection="1">
      <alignment horizontal="center" vertical="center"/>
      <protection locked="0"/>
    </xf>
    <xf numFmtId="0" fontId="4" fillId="2" borderId="9" xfId="54" applyFont="1" applyFill="1" applyBorder="1" applyAlignment="1" applyProtection="1">
      <alignment horizontal="center" vertical="center"/>
      <protection locked="0"/>
    </xf>
    <xf numFmtId="0" fontId="4" fillId="2" borderId="10" xfId="54" applyFont="1" applyFill="1" applyBorder="1" applyAlignment="1" applyProtection="1">
      <alignment horizontal="center" vertical="center"/>
      <protection locked="0"/>
    </xf>
    <xf numFmtId="0" fontId="4" fillId="2" borderId="1" xfId="50" applyFont="1" applyFill="1" applyBorder="1" applyAlignment="1" applyProtection="1">
      <alignment horizontal="center" vertical="center" wrapText="1"/>
      <protection locked="0"/>
    </xf>
    <xf numFmtId="0" fontId="4" fillId="2" borderId="2" xfId="50" applyFont="1" applyFill="1" applyBorder="1" applyAlignment="1" applyProtection="1">
      <alignment horizontal="center" vertical="center" wrapText="1"/>
      <protection locked="0"/>
    </xf>
    <xf numFmtId="0" fontId="4" fillId="2" borderId="3" xfId="50" applyFont="1" applyFill="1" applyBorder="1" applyAlignment="1" applyProtection="1">
      <alignment horizontal="center" vertical="center" wrapText="1"/>
      <protection locked="0"/>
    </xf>
    <xf numFmtId="0" fontId="4" fillId="2" borderId="6" xfId="5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4" fillId="2" borderId="6" xfId="52" applyFont="1" applyFill="1" applyBorder="1" applyAlignment="1" applyProtection="1">
      <alignment horizontal="center" vertical="center" wrapText="1"/>
      <protection locked="0"/>
    </xf>
    <xf numFmtId="176" fontId="4" fillId="2" borderId="6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52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vertical="center"/>
    </xf>
    <xf numFmtId="9" fontId="4" fillId="0" borderId="6" xfId="52" applyNumberFormat="1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4" fillId="2" borderId="6" xfId="52" applyFont="1" applyFill="1" applyBorder="1" applyAlignment="1" applyProtection="1">
      <alignment horizontal="center" vertical="center"/>
      <protection locked="0"/>
    </xf>
    <xf numFmtId="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Alignment="1" applyProtection="1">
      <alignment vertical="center"/>
    </xf>
    <xf numFmtId="0" fontId="6" fillId="2" borderId="0" xfId="0" applyNumberFormat="1" applyFont="1" applyFill="1" applyBorder="1" applyAlignment="1" applyProtection="1">
      <alignment vertical="center"/>
      <protection locked="0"/>
    </xf>
    <xf numFmtId="0" fontId="7" fillId="2" borderId="0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NumberFormat="1" applyFont="1" applyFill="1" applyBorder="1" applyAlignment="1">
      <alignment horizontal="center" vertical="center"/>
      <protection locked="0"/>
    </xf>
    <xf numFmtId="0" fontId="6" fillId="2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NumberFormat="1" applyFont="1" applyFill="1" applyBorder="1" applyAlignment="1">
      <alignment horizontal="center" vertical="center"/>
      <protection locked="0"/>
    </xf>
    <xf numFmtId="0" fontId="7" fillId="2" borderId="0" xfId="0" applyFont="1" applyFill="1" applyAlignment="1" applyProtection="1">
      <alignment vertical="center"/>
    </xf>
    <xf numFmtId="0" fontId="7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ont="1" applyFill="1" applyAlignment="1" applyProtection="1">
      <alignment horizontal="center" vertical="center"/>
    </xf>
    <xf numFmtId="0" fontId="0" fillId="2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left" vertical="center"/>
    </xf>
    <xf numFmtId="0" fontId="9" fillId="2" borderId="0" xfId="52" applyFont="1" applyFill="1" applyBorder="1" applyAlignment="1">
      <alignment horizontal="center" vertical="center" wrapText="1"/>
    </xf>
    <xf numFmtId="0" fontId="10" fillId="2" borderId="0" xfId="52" applyFont="1" applyFill="1" applyBorder="1" applyAlignment="1">
      <alignment horizontal="center" vertical="center" wrapText="1"/>
    </xf>
    <xf numFmtId="0" fontId="11" fillId="2" borderId="0" xfId="52" applyFont="1" applyFill="1" applyBorder="1" applyAlignment="1">
      <alignment horizontal="left" vertical="center" wrapText="1"/>
    </xf>
    <xf numFmtId="0" fontId="12" fillId="2" borderId="6" xfId="52" applyFont="1" applyFill="1" applyBorder="1" applyAlignment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6" fillId="2" borderId="6" xfId="52" applyFont="1" applyFill="1" applyBorder="1" applyAlignment="1">
      <alignment horizontal="center" vertical="center" wrapText="1"/>
    </xf>
    <xf numFmtId="0" fontId="6" fillId="2" borderId="6" xfId="52" applyFont="1" applyFill="1" applyBorder="1" applyAlignment="1">
      <alignment horizontal="left" vertical="center" wrapText="1"/>
    </xf>
    <xf numFmtId="0" fontId="7" fillId="2" borderId="6" xfId="0" applyNumberFormat="1" applyFont="1" applyFill="1" applyBorder="1" applyAlignment="1">
      <alignment horizontal="center" vertical="center" wrapText="1"/>
      <protection locked="0"/>
    </xf>
    <xf numFmtId="0" fontId="7" fillId="2" borderId="6" xfId="0" applyNumberFormat="1" applyFont="1" applyFill="1" applyBorder="1" applyAlignment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left" vertical="center" wrapText="1"/>
    </xf>
    <xf numFmtId="0" fontId="7" fillId="2" borderId="6" xfId="0" applyNumberFormat="1" applyFont="1" applyFill="1" applyBorder="1" applyAlignment="1" applyProtection="1">
      <alignment horizontal="left" vertical="center" wrapText="1"/>
      <protection locked="0"/>
    </xf>
    <xf numFmtId="0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 applyProtection="1">
      <alignment horizontal="left" vertical="center" wrapText="1"/>
      <protection locked="0"/>
    </xf>
    <xf numFmtId="0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vertical="center" wrapText="1"/>
    </xf>
    <xf numFmtId="0" fontId="13" fillId="2" borderId="6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0" xfId="52" applyFont="1" applyFill="1" applyBorder="1" applyAlignment="1">
      <alignment horizontal="center" vertical="center" wrapText="1"/>
    </xf>
    <xf numFmtId="177" fontId="10" fillId="2" borderId="0" xfId="52" applyNumberFormat="1" applyFont="1" applyFill="1" applyBorder="1" applyAlignment="1">
      <alignment horizontal="center" vertical="center" wrapText="1"/>
    </xf>
    <xf numFmtId="0" fontId="12" fillId="2" borderId="6" xfId="52" applyNumberFormat="1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 applyProtection="1">
      <alignment horizontal="center" vertical="center" wrapText="1"/>
    </xf>
    <xf numFmtId="177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6" xfId="0" applyNumberFormat="1" applyFont="1" applyFill="1" applyBorder="1" applyAlignment="1" applyProtection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10 2" xfId="51"/>
    <cellStyle name="常规 2" xfId="52"/>
    <cellStyle name="常规 10 3 2 2" xfId="53"/>
    <cellStyle name="常规 3" xfId="54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tabSelected="1" zoomScale="55" zoomScaleNormal="55" workbookViewId="0">
      <pane ySplit="5" topLeftCell="A6" activePane="bottomLeft" state="frozen"/>
      <selection/>
      <selection pane="bottomLeft" activeCell="H61" sqref="H61"/>
    </sheetView>
  </sheetViews>
  <sheetFormatPr defaultColWidth="9" defaultRowHeight="14.25"/>
  <cols>
    <col min="1" max="1" width="7.5" style="35" customWidth="1"/>
    <col min="2" max="2" width="11.9583333333333" style="43" customWidth="1"/>
    <col min="3" max="3" width="18.2833333333333" style="43" customWidth="1"/>
    <col min="4" max="4" width="12.85" style="43" customWidth="1"/>
    <col min="5" max="5" width="12.025" style="43" customWidth="1"/>
    <col min="6" max="6" width="12.8083333333333" style="43" customWidth="1"/>
    <col min="7" max="7" width="12.3166666666667" style="43" customWidth="1"/>
    <col min="8" max="8" width="75.675" style="44" customWidth="1"/>
    <col min="9" max="9" width="10.1333333333333" style="43" customWidth="1"/>
    <col min="10" max="10" width="8.56666666666667" style="43" customWidth="1"/>
    <col min="11" max="11" width="11.5916666666667" style="43" customWidth="1"/>
    <col min="12" max="12" width="8.56666666666667" style="43" customWidth="1"/>
    <col min="13" max="13" width="17.1416666666667" style="43" customWidth="1"/>
    <col min="14" max="14" width="8.275" style="43" customWidth="1"/>
    <col min="15" max="15" width="13.0333333333333" style="43" customWidth="1"/>
    <col min="16" max="16" width="8.43333333333333" style="43" customWidth="1"/>
    <col min="17" max="18" width="9.31666666666667" style="43" customWidth="1"/>
    <col min="19" max="19" width="7.31666666666667" style="43" customWidth="1"/>
    <col min="20" max="20" width="7.675" style="43" customWidth="1"/>
    <col min="21" max="22" width="7.31666666666667" style="43" customWidth="1"/>
    <col min="23" max="23" width="7.26666666666667" style="35" customWidth="1"/>
    <col min="24" max="16384" width="9" style="35"/>
  </cols>
  <sheetData>
    <row r="1" ht="51" customHeight="1" spans="1:2">
      <c r="A1" s="45" t="s">
        <v>0</v>
      </c>
      <c r="B1" s="45"/>
    </row>
    <row r="2" s="35" customFormat="1" ht="94" customHeight="1" spans="1:23">
      <c r="A2" s="46" t="s">
        <v>1</v>
      </c>
      <c r="B2" s="47"/>
      <c r="C2" s="47"/>
      <c r="D2" s="47"/>
      <c r="E2" s="47"/>
      <c r="F2" s="47"/>
      <c r="G2" s="47"/>
      <c r="H2" s="48"/>
      <c r="I2" s="68"/>
      <c r="J2" s="68"/>
      <c r="K2" s="68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47"/>
    </row>
    <row r="3" s="35" customFormat="1" ht="72" customHeight="1" spans="1:23">
      <c r="A3" s="49" t="s">
        <v>2</v>
      </c>
      <c r="B3" s="49" t="s">
        <v>3</v>
      </c>
      <c r="C3" s="49" t="s">
        <v>4</v>
      </c>
      <c r="D3" s="50" t="s">
        <v>5</v>
      </c>
      <c r="E3" s="50" t="s">
        <v>6</v>
      </c>
      <c r="F3" s="50" t="s">
        <v>7</v>
      </c>
      <c r="G3" s="49" t="s">
        <v>8</v>
      </c>
      <c r="H3" s="49" t="s">
        <v>9</v>
      </c>
      <c r="I3" s="70" t="s">
        <v>10</v>
      </c>
      <c r="J3" s="70" t="s">
        <v>11</v>
      </c>
      <c r="K3" s="70"/>
      <c r="L3" s="70"/>
      <c r="M3" s="70" t="s">
        <v>12</v>
      </c>
      <c r="N3" s="70" t="s">
        <v>13</v>
      </c>
      <c r="O3" s="49" t="s">
        <v>14</v>
      </c>
      <c r="P3" s="70" t="s">
        <v>13</v>
      </c>
      <c r="Q3" s="49" t="s">
        <v>15</v>
      </c>
      <c r="R3" s="49" t="s">
        <v>16</v>
      </c>
      <c r="S3" s="49" t="s">
        <v>17</v>
      </c>
      <c r="T3" s="49" t="s">
        <v>18</v>
      </c>
      <c r="U3" s="49" t="s">
        <v>19</v>
      </c>
      <c r="V3" s="49" t="s">
        <v>20</v>
      </c>
      <c r="W3" s="50" t="s">
        <v>21</v>
      </c>
    </row>
    <row r="4" s="35" customFormat="1" ht="72" customHeight="1" spans="1:23">
      <c r="A4" s="49"/>
      <c r="B4" s="49"/>
      <c r="C4" s="49"/>
      <c r="D4" s="50"/>
      <c r="E4" s="50"/>
      <c r="F4" s="50"/>
      <c r="G4" s="49"/>
      <c r="H4" s="49"/>
      <c r="I4" s="70"/>
      <c r="J4" s="71" t="s">
        <v>22</v>
      </c>
      <c r="K4" s="71" t="s">
        <v>23</v>
      </c>
      <c r="L4" s="71" t="s">
        <v>24</v>
      </c>
      <c r="M4" s="70"/>
      <c r="N4" s="70"/>
      <c r="O4" s="49"/>
      <c r="P4" s="70"/>
      <c r="Q4" s="49"/>
      <c r="R4" s="49"/>
      <c r="S4" s="49"/>
      <c r="T4" s="49"/>
      <c r="U4" s="49"/>
      <c r="V4" s="49"/>
      <c r="W4" s="50"/>
    </row>
    <row r="5" s="36" customFormat="1" ht="40" customHeight="1" spans="1:23">
      <c r="A5" s="51" t="s">
        <v>25</v>
      </c>
      <c r="B5" s="51"/>
      <c r="C5" s="51"/>
      <c r="D5" s="51"/>
      <c r="E5" s="51"/>
      <c r="F5" s="51"/>
      <c r="G5" s="51"/>
      <c r="H5" s="52"/>
      <c r="I5" s="51"/>
      <c r="J5" s="72">
        <f t="shared" ref="J5:L5" si="0">J6+J18+J21+J27+J32</f>
        <v>271</v>
      </c>
      <c r="K5" s="72">
        <f t="shared" si="0"/>
        <v>267</v>
      </c>
      <c r="L5" s="72">
        <f t="shared" si="0"/>
        <v>4</v>
      </c>
      <c r="M5" s="72"/>
      <c r="N5" s="72"/>
      <c r="O5" s="72"/>
      <c r="P5" s="72"/>
      <c r="Q5" s="72">
        <f t="shared" ref="Q5:V5" si="1">Q6+Q18+Q21+Q27+Q32</f>
        <v>1293</v>
      </c>
      <c r="R5" s="72">
        <f t="shared" si="1"/>
        <v>5039</v>
      </c>
      <c r="S5" s="72">
        <f t="shared" si="1"/>
        <v>155</v>
      </c>
      <c r="T5" s="72">
        <f t="shared" si="1"/>
        <v>532</v>
      </c>
      <c r="U5" s="72">
        <f t="shared" si="1"/>
        <v>95</v>
      </c>
      <c r="V5" s="72">
        <f t="shared" si="1"/>
        <v>328</v>
      </c>
      <c r="W5" s="74"/>
    </row>
    <row r="6" s="36" customFormat="1" ht="40" customHeight="1" spans="1:23">
      <c r="A6" s="52" t="s">
        <v>26</v>
      </c>
      <c r="B6" s="52"/>
      <c r="C6" s="51"/>
      <c r="D6" s="51"/>
      <c r="E6" s="51"/>
      <c r="F6" s="51"/>
      <c r="G6" s="52"/>
      <c r="H6" s="52"/>
      <c r="I6" s="52"/>
      <c r="J6" s="60">
        <f>SUM(J7:J17)</f>
        <v>7.625</v>
      </c>
      <c r="K6" s="60">
        <f>SUM(K7:K17)</f>
        <v>7.625</v>
      </c>
      <c r="L6" s="60"/>
      <c r="M6" s="60"/>
      <c r="N6" s="60"/>
      <c r="O6" s="60"/>
      <c r="P6" s="60"/>
      <c r="Q6" s="60">
        <f t="shared" ref="Q6:V6" si="2">SUM(Q7:Q17)</f>
        <v>49</v>
      </c>
      <c r="R6" s="60">
        <f t="shared" si="2"/>
        <v>185</v>
      </c>
      <c r="S6" s="60">
        <f t="shared" si="2"/>
        <v>14</v>
      </c>
      <c r="T6" s="60">
        <f t="shared" si="2"/>
        <v>62</v>
      </c>
      <c r="U6" s="60">
        <f t="shared" si="2"/>
        <v>35</v>
      </c>
      <c r="V6" s="60">
        <f t="shared" si="2"/>
        <v>123</v>
      </c>
      <c r="W6" s="74"/>
    </row>
    <row r="7" s="37" customFormat="1" ht="78" customHeight="1" spans="1:23">
      <c r="A7" s="53">
        <v>1</v>
      </c>
      <c r="B7" s="53" t="s">
        <v>27</v>
      </c>
      <c r="C7" s="53" t="s">
        <v>28</v>
      </c>
      <c r="D7" s="53" t="s">
        <v>29</v>
      </c>
      <c r="E7" s="53" t="s">
        <v>30</v>
      </c>
      <c r="F7" s="53" t="s">
        <v>31</v>
      </c>
      <c r="G7" s="53" t="s">
        <v>32</v>
      </c>
      <c r="H7" s="54" t="s">
        <v>33</v>
      </c>
      <c r="I7" s="53" t="s">
        <v>34</v>
      </c>
      <c r="J7" s="53">
        <v>1.305</v>
      </c>
      <c r="K7" s="53">
        <v>1.305</v>
      </c>
      <c r="L7" s="53"/>
      <c r="M7" s="53" t="s">
        <v>35</v>
      </c>
      <c r="N7" s="53" t="s">
        <v>36</v>
      </c>
      <c r="O7" s="53" t="s">
        <v>37</v>
      </c>
      <c r="P7" s="53" t="s">
        <v>38</v>
      </c>
      <c r="Q7" s="53">
        <v>11</v>
      </c>
      <c r="R7" s="53">
        <v>51</v>
      </c>
      <c r="S7" s="53">
        <v>8</v>
      </c>
      <c r="T7" s="53">
        <v>40</v>
      </c>
      <c r="U7" s="53">
        <v>3</v>
      </c>
      <c r="V7" s="53">
        <v>11</v>
      </c>
      <c r="W7" s="67"/>
    </row>
    <row r="8" s="38" customFormat="1" ht="78" customHeight="1" spans="1:23">
      <c r="A8" s="53">
        <v>2</v>
      </c>
      <c r="B8" s="53" t="s">
        <v>39</v>
      </c>
      <c r="C8" s="53" t="s">
        <v>40</v>
      </c>
      <c r="D8" s="53" t="s">
        <v>29</v>
      </c>
      <c r="E8" s="53" t="s">
        <v>30</v>
      </c>
      <c r="F8" s="53" t="s">
        <v>31</v>
      </c>
      <c r="G8" s="53" t="s">
        <v>41</v>
      </c>
      <c r="H8" s="54" t="s">
        <v>42</v>
      </c>
      <c r="I8" s="53" t="s">
        <v>34</v>
      </c>
      <c r="J8" s="53">
        <v>0.57</v>
      </c>
      <c r="K8" s="53">
        <v>0.57</v>
      </c>
      <c r="L8" s="53"/>
      <c r="M8" s="53" t="s">
        <v>43</v>
      </c>
      <c r="N8" s="53" t="s">
        <v>44</v>
      </c>
      <c r="O8" s="53" t="s">
        <v>37</v>
      </c>
      <c r="P8" s="53" t="s">
        <v>38</v>
      </c>
      <c r="Q8" s="75">
        <v>5</v>
      </c>
      <c r="R8" s="75">
        <v>6</v>
      </c>
      <c r="S8" s="75">
        <v>1</v>
      </c>
      <c r="T8" s="75">
        <v>1</v>
      </c>
      <c r="U8" s="75">
        <v>4</v>
      </c>
      <c r="V8" s="75">
        <v>5</v>
      </c>
      <c r="W8" s="55"/>
    </row>
    <row r="9" s="38" customFormat="1" ht="78" customHeight="1" spans="1:23">
      <c r="A9" s="53">
        <v>3</v>
      </c>
      <c r="B9" s="53" t="s">
        <v>45</v>
      </c>
      <c r="C9" s="53" t="s">
        <v>46</v>
      </c>
      <c r="D9" s="53" t="s">
        <v>29</v>
      </c>
      <c r="E9" s="53" t="s">
        <v>30</v>
      </c>
      <c r="F9" s="53" t="s">
        <v>31</v>
      </c>
      <c r="G9" s="53" t="s">
        <v>47</v>
      </c>
      <c r="H9" s="54" t="s">
        <v>48</v>
      </c>
      <c r="I9" s="53" t="s">
        <v>34</v>
      </c>
      <c r="J9" s="53">
        <v>0.225</v>
      </c>
      <c r="K9" s="53">
        <v>0.225</v>
      </c>
      <c r="L9" s="53"/>
      <c r="M9" s="53" t="s">
        <v>49</v>
      </c>
      <c r="N9" s="53" t="s">
        <v>50</v>
      </c>
      <c r="O9" s="53" t="s">
        <v>37</v>
      </c>
      <c r="P9" s="53" t="s">
        <v>38</v>
      </c>
      <c r="Q9" s="53">
        <v>1</v>
      </c>
      <c r="R9" s="53">
        <v>3</v>
      </c>
      <c r="S9" s="53">
        <v>0</v>
      </c>
      <c r="T9" s="53">
        <v>0</v>
      </c>
      <c r="U9" s="53">
        <v>1</v>
      </c>
      <c r="V9" s="53">
        <v>3</v>
      </c>
      <c r="W9" s="61"/>
    </row>
    <row r="10" s="37" customFormat="1" ht="78" customHeight="1" spans="1:23">
      <c r="A10" s="53">
        <v>4</v>
      </c>
      <c r="B10" s="53" t="s">
        <v>51</v>
      </c>
      <c r="C10" s="53" t="s">
        <v>52</v>
      </c>
      <c r="D10" s="53" t="s">
        <v>29</v>
      </c>
      <c r="E10" s="53" t="s">
        <v>30</v>
      </c>
      <c r="F10" s="53" t="s">
        <v>31</v>
      </c>
      <c r="G10" s="53" t="s">
        <v>53</v>
      </c>
      <c r="H10" s="54" t="s">
        <v>54</v>
      </c>
      <c r="I10" s="53" t="s">
        <v>34</v>
      </c>
      <c r="J10" s="53">
        <v>0.605</v>
      </c>
      <c r="K10" s="53">
        <v>0.605</v>
      </c>
      <c r="L10" s="53"/>
      <c r="M10" s="53" t="s">
        <v>55</v>
      </c>
      <c r="N10" s="53" t="s">
        <v>56</v>
      </c>
      <c r="O10" s="53" t="s">
        <v>37</v>
      </c>
      <c r="P10" s="53" t="s">
        <v>38</v>
      </c>
      <c r="Q10" s="53">
        <v>3</v>
      </c>
      <c r="R10" s="53">
        <v>12</v>
      </c>
      <c r="S10" s="53">
        <v>0</v>
      </c>
      <c r="T10" s="53">
        <v>0</v>
      </c>
      <c r="U10" s="53">
        <v>3</v>
      </c>
      <c r="V10" s="53">
        <v>12</v>
      </c>
      <c r="W10" s="67"/>
    </row>
    <row r="11" s="38" customFormat="1" ht="78" customHeight="1" spans="1:23">
      <c r="A11" s="53">
        <v>5</v>
      </c>
      <c r="B11" s="53" t="s">
        <v>57</v>
      </c>
      <c r="C11" s="53" t="s">
        <v>58</v>
      </c>
      <c r="D11" s="53" t="s">
        <v>29</v>
      </c>
      <c r="E11" s="53" t="s">
        <v>30</v>
      </c>
      <c r="F11" s="53" t="s">
        <v>31</v>
      </c>
      <c r="G11" s="53" t="s">
        <v>59</v>
      </c>
      <c r="H11" s="54" t="s">
        <v>60</v>
      </c>
      <c r="I11" s="53" t="s">
        <v>34</v>
      </c>
      <c r="J11" s="53">
        <v>0.415</v>
      </c>
      <c r="K11" s="53">
        <v>0.415</v>
      </c>
      <c r="L11" s="53"/>
      <c r="M11" s="53" t="s">
        <v>61</v>
      </c>
      <c r="N11" s="53" t="s">
        <v>62</v>
      </c>
      <c r="O11" s="53" t="s">
        <v>37</v>
      </c>
      <c r="P11" s="53" t="s">
        <v>38</v>
      </c>
      <c r="Q11" s="53">
        <v>2</v>
      </c>
      <c r="R11" s="53">
        <v>7</v>
      </c>
      <c r="S11" s="53">
        <v>0</v>
      </c>
      <c r="T11" s="53">
        <v>0</v>
      </c>
      <c r="U11" s="53">
        <v>2</v>
      </c>
      <c r="V11" s="53">
        <v>7</v>
      </c>
      <c r="W11" s="61"/>
    </row>
    <row r="12" s="38" customFormat="1" ht="78" customHeight="1" spans="1:23">
      <c r="A12" s="53">
        <v>6</v>
      </c>
      <c r="B12" s="53" t="s">
        <v>63</v>
      </c>
      <c r="C12" s="53" t="s">
        <v>64</v>
      </c>
      <c r="D12" s="53" t="s">
        <v>29</v>
      </c>
      <c r="E12" s="53" t="s">
        <v>30</v>
      </c>
      <c r="F12" s="53" t="s">
        <v>31</v>
      </c>
      <c r="G12" s="53" t="s">
        <v>65</v>
      </c>
      <c r="H12" s="54" t="s">
        <v>66</v>
      </c>
      <c r="I12" s="53" t="s">
        <v>34</v>
      </c>
      <c r="J12" s="53">
        <v>0.225</v>
      </c>
      <c r="K12" s="53">
        <v>0.225</v>
      </c>
      <c r="L12" s="53"/>
      <c r="M12" s="53" t="s">
        <v>67</v>
      </c>
      <c r="N12" s="53" t="s">
        <v>68</v>
      </c>
      <c r="O12" s="53" t="s">
        <v>37</v>
      </c>
      <c r="P12" s="53" t="s">
        <v>38</v>
      </c>
      <c r="Q12" s="53">
        <v>1</v>
      </c>
      <c r="R12" s="53">
        <v>6</v>
      </c>
      <c r="S12" s="53"/>
      <c r="T12" s="53"/>
      <c r="U12" s="53">
        <v>1</v>
      </c>
      <c r="V12" s="53">
        <v>6</v>
      </c>
      <c r="W12" s="61"/>
    </row>
    <row r="13" s="37" customFormat="1" ht="78" customHeight="1" spans="1:23">
      <c r="A13" s="53">
        <v>7</v>
      </c>
      <c r="B13" s="55" t="s">
        <v>69</v>
      </c>
      <c r="C13" s="55" t="s">
        <v>70</v>
      </c>
      <c r="D13" s="53" t="s">
        <v>29</v>
      </c>
      <c r="E13" s="55" t="s">
        <v>30</v>
      </c>
      <c r="F13" s="55" t="s">
        <v>71</v>
      </c>
      <c r="G13" s="55" t="s">
        <v>72</v>
      </c>
      <c r="H13" s="56" t="s">
        <v>73</v>
      </c>
      <c r="I13" s="55" t="s">
        <v>34</v>
      </c>
      <c r="J13" s="58">
        <v>0.415</v>
      </c>
      <c r="K13" s="58">
        <v>0.415</v>
      </c>
      <c r="L13" s="58">
        <v>0</v>
      </c>
      <c r="M13" s="58" t="s">
        <v>74</v>
      </c>
      <c r="N13" s="58" t="s">
        <v>75</v>
      </c>
      <c r="O13" s="58" t="s">
        <v>76</v>
      </c>
      <c r="P13" s="58" t="s">
        <v>38</v>
      </c>
      <c r="Q13" s="58">
        <v>3</v>
      </c>
      <c r="R13" s="58">
        <v>11</v>
      </c>
      <c r="S13" s="58">
        <v>0</v>
      </c>
      <c r="T13" s="58">
        <v>0</v>
      </c>
      <c r="U13" s="58">
        <v>3</v>
      </c>
      <c r="V13" s="58">
        <v>11</v>
      </c>
      <c r="W13" s="67"/>
    </row>
    <row r="14" s="38" customFormat="1" ht="78" customHeight="1" spans="1:23">
      <c r="A14" s="53">
        <v>8</v>
      </c>
      <c r="B14" s="53" t="s">
        <v>77</v>
      </c>
      <c r="C14" s="53" t="s">
        <v>78</v>
      </c>
      <c r="D14" s="53" t="s">
        <v>29</v>
      </c>
      <c r="E14" s="53" t="s">
        <v>30</v>
      </c>
      <c r="F14" s="53" t="s">
        <v>31</v>
      </c>
      <c r="G14" s="53" t="s">
        <v>79</v>
      </c>
      <c r="H14" s="57" t="s">
        <v>80</v>
      </c>
      <c r="I14" s="53" t="s">
        <v>34</v>
      </c>
      <c r="J14" s="53">
        <v>0.865</v>
      </c>
      <c r="K14" s="53">
        <v>0.865</v>
      </c>
      <c r="L14" s="53"/>
      <c r="M14" s="53" t="s">
        <v>81</v>
      </c>
      <c r="N14" s="53" t="s">
        <v>82</v>
      </c>
      <c r="O14" s="53" t="s">
        <v>37</v>
      </c>
      <c r="P14" s="53" t="s">
        <v>38</v>
      </c>
      <c r="Q14" s="58">
        <v>4</v>
      </c>
      <c r="R14" s="58">
        <v>14</v>
      </c>
      <c r="S14" s="58">
        <v>1</v>
      </c>
      <c r="T14" s="58">
        <v>3</v>
      </c>
      <c r="U14" s="58">
        <v>3</v>
      </c>
      <c r="V14" s="58">
        <v>11</v>
      </c>
      <c r="W14" s="61"/>
    </row>
    <row r="15" s="37" customFormat="1" ht="78" customHeight="1" spans="1:23">
      <c r="A15" s="53">
        <v>9</v>
      </c>
      <c r="B15" s="53" t="s">
        <v>83</v>
      </c>
      <c r="C15" s="53" t="s">
        <v>84</v>
      </c>
      <c r="D15" s="53" t="s">
        <v>29</v>
      </c>
      <c r="E15" s="53" t="s">
        <v>30</v>
      </c>
      <c r="F15" s="53" t="s">
        <v>31</v>
      </c>
      <c r="G15" s="53" t="s">
        <v>85</v>
      </c>
      <c r="H15" s="54" t="s">
        <v>86</v>
      </c>
      <c r="I15" s="53" t="s">
        <v>34</v>
      </c>
      <c r="J15" s="53">
        <v>1.34</v>
      </c>
      <c r="K15" s="53">
        <v>1.34</v>
      </c>
      <c r="L15" s="53"/>
      <c r="M15" s="53" t="s">
        <v>87</v>
      </c>
      <c r="N15" s="53" t="s">
        <v>88</v>
      </c>
      <c r="O15" s="53" t="s">
        <v>37</v>
      </c>
      <c r="P15" s="53" t="s">
        <v>38</v>
      </c>
      <c r="Q15" s="53">
        <v>7</v>
      </c>
      <c r="R15" s="53">
        <v>29</v>
      </c>
      <c r="S15" s="53">
        <v>1</v>
      </c>
      <c r="T15" s="53">
        <v>3</v>
      </c>
      <c r="U15" s="53">
        <v>6</v>
      </c>
      <c r="V15" s="53">
        <v>26</v>
      </c>
      <c r="W15" s="67"/>
    </row>
    <row r="16" s="37" customFormat="1" ht="78" customHeight="1" spans="1:23">
      <c r="A16" s="53">
        <v>10</v>
      </c>
      <c r="B16" s="58" t="s">
        <v>89</v>
      </c>
      <c r="C16" s="58" t="s">
        <v>90</v>
      </c>
      <c r="D16" s="53" t="s">
        <v>29</v>
      </c>
      <c r="E16" s="58" t="s">
        <v>30</v>
      </c>
      <c r="F16" s="58" t="s">
        <v>31</v>
      </c>
      <c r="G16" s="58" t="s">
        <v>91</v>
      </c>
      <c r="H16" s="57" t="s">
        <v>92</v>
      </c>
      <c r="I16" s="58" t="s">
        <v>34</v>
      </c>
      <c r="J16" s="58">
        <v>0.415</v>
      </c>
      <c r="K16" s="58">
        <v>0.415</v>
      </c>
      <c r="L16" s="58">
        <v>0</v>
      </c>
      <c r="M16" s="58" t="s">
        <v>93</v>
      </c>
      <c r="N16" s="58" t="s">
        <v>94</v>
      </c>
      <c r="O16" s="58" t="s">
        <v>37</v>
      </c>
      <c r="P16" s="58" t="s">
        <v>38</v>
      </c>
      <c r="Q16" s="58">
        <v>3</v>
      </c>
      <c r="R16" s="58">
        <v>9</v>
      </c>
      <c r="S16" s="58">
        <v>0</v>
      </c>
      <c r="T16" s="58">
        <v>0</v>
      </c>
      <c r="U16" s="58">
        <v>3</v>
      </c>
      <c r="V16" s="58">
        <v>9</v>
      </c>
      <c r="W16" s="58"/>
    </row>
    <row r="17" s="37" customFormat="1" ht="78" customHeight="1" spans="1:23">
      <c r="A17" s="53">
        <v>11</v>
      </c>
      <c r="B17" s="53" t="s">
        <v>95</v>
      </c>
      <c r="C17" s="53" t="s">
        <v>96</v>
      </c>
      <c r="D17" s="53" t="s">
        <v>29</v>
      </c>
      <c r="E17" s="53" t="s">
        <v>30</v>
      </c>
      <c r="F17" s="53" t="s">
        <v>31</v>
      </c>
      <c r="G17" s="53" t="s">
        <v>97</v>
      </c>
      <c r="H17" s="54" t="s">
        <v>98</v>
      </c>
      <c r="I17" s="53" t="s">
        <v>34</v>
      </c>
      <c r="J17" s="53">
        <v>1.245</v>
      </c>
      <c r="K17" s="53">
        <v>1.245</v>
      </c>
      <c r="L17" s="53">
        <v>0</v>
      </c>
      <c r="M17" s="53" t="s">
        <v>99</v>
      </c>
      <c r="N17" s="53" t="s">
        <v>100</v>
      </c>
      <c r="O17" s="53" t="s">
        <v>37</v>
      </c>
      <c r="P17" s="53" t="s">
        <v>38</v>
      </c>
      <c r="Q17" s="53">
        <v>9</v>
      </c>
      <c r="R17" s="53">
        <v>37</v>
      </c>
      <c r="S17" s="53">
        <v>3</v>
      </c>
      <c r="T17" s="53">
        <v>15</v>
      </c>
      <c r="U17" s="53">
        <v>6</v>
      </c>
      <c r="V17" s="53">
        <v>22</v>
      </c>
      <c r="W17" s="55"/>
    </row>
    <row r="18" s="39" customFormat="1" ht="23" customHeight="1" spans="1:23">
      <c r="A18" s="59" t="s">
        <v>101</v>
      </c>
      <c r="B18" s="59"/>
      <c r="C18" s="60"/>
      <c r="D18" s="60"/>
      <c r="E18" s="60"/>
      <c r="F18" s="60"/>
      <c r="G18" s="59"/>
      <c r="H18" s="59"/>
      <c r="I18" s="59"/>
      <c r="J18" s="60">
        <f>SUM(J19:J20)</f>
        <v>4.38</v>
      </c>
      <c r="K18" s="60">
        <f>SUM(K19:K20)</f>
        <v>4.38</v>
      </c>
      <c r="L18" s="60"/>
      <c r="M18" s="60"/>
      <c r="N18" s="60"/>
      <c r="O18" s="60"/>
      <c r="P18" s="60"/>
      <c r="Q18" s="60">
        <f t="shared" ref="Q18:V18" si="3">SUM(Q19:Q20)</f>
        <v>1</v>
      </c>
      <c r="R18" s="60">
        <f t="shared" si="3"/>
        <v>104</v>
      </c>
      <c r="S18" s="60">
        <f t="shared" si="3"/>
        <v>1</v>
      </c>
      <c r="T18" s="60">
        <f t="shared" si="3"/>
        <v>1</v>
      </c>
      <c r="U18" s="60">
        <f t="shared" si="3"/>
        <v>0</v>
      </c>
      <c r="V18" s="60">
        <f t="shared" si="3"/>
        <v>0</v>
      </c>
      <c r="W18" s="74"/>
    </row>
    <row r="19" s="37" customFormat="1" ht="60.75" spans="1:23">
      <c r="A19" s="61">
        <v>12</v>
      </c>
      <c r="B19" s="53" t="s">
        <v>102</v>
      </c>
      <c r="C19" s="55" t="s">
        <v>103</v>
      </c>
      <c r="D19" s="53" t="s">
        <v>29</v>
      </c>
      <c r="E19" s="55" t="s">
        <v>30</v>
      </c>
      <c r="F19" s="55" t="s">
        <v>104</v>
      </c>
      <c r="G19" s="55" t="s">
        <v>105</v>
      </c>
      <c r="H19" s="56" t="s">
        <v>106</v>
      </c>
      <c r="I19" s="55" t="s">
        <v>34</v>
      </c>
      <c r="J19" s="53">
        <v>0.38</v>
      </c>
      <c r="K19" s="53">
        <v>0.38</v>
      </c>
      <c r="L19" s="53"/>
      <c r="M19" s="55" t="s">
        <v>107</v>
      </c>
      <c r="N19" s="55" t="s">
        <v>108</v>
      </c>
      <c r="O19" s="55" t="s">
        <v>109</v>
      </c>
      <c r="P19" s="55" t="s">
        <v>110</v>
      </c>
      <c r="Q19" s="53">
        <v>1</v>
      </c>
      <c r="R19" s="53">
        <v>1</v>
      </c>
      <c r="S19" s="53">
        <v>1</v>
      </c>
      <c r="T19" s="53">
        <v>1</v>
      </c>
      <c r="U19" s="53">
        <v>0</v>
      </c>
      <c r="V19" s="53">
        <v>0</v>
      </c>
      <c r="W19" s="61"/>
    </row>
    <row r="20" s="37" customFormat="1" ht="81" spans="1:23">
      <c r="A20" s="61">
        <v>13</v>
      </c>
      <c r="B20" s="53" t="s">
        <v>102</v>
      </c>
      <c r="C20" s="55" t="s">
        <v>111</v>
      </c>
      <c r="D20" s="55" t="s">
        <v>112</v>
      </c>
      <c r="E20" s="55" t="s">
        <v>113</v>
      </c>
      <c r="F20" s="55" t="s">
        <v>114</v>
      </c>
      <c r="G20" s="55" t="s">
        <v>105</v>
      </c>
      <c r="H20" s="56" t="s">
        <v>115</v>
      </c>
      <c r="I20" s="55" t="s">
        <v>34</v>
      </c>
      <c r="J20" s="55">
        <v>4</v>
      </c>
      <c r="K20" s="55">
        <v>4</v>
      </c>
      <c r="L20" s="55"/>
      <c r="M20" s="55" t="s">
        <v>107</v>
      </c>
      <c r="N20" s="55" t="s">
        <v>108</v>
      </c>
      <c r="O20" s="55" t="s">
        <v>109</v>
      </c>
      <c r="P20" s="55" t="s">
        <v>110</v>
      </c>
      <c r="Q20" s="55"/>
      <c r="R20" s="55">
        <v>103</v>
      </c>
      <c r="S20" s="55"/>
      <c r="T20" s="55"/>
      <c r="U20" s="55"/>
      <c r="V20" s="55"/>
      <c r="W20" s="61"/>
    </row>
    <row r="21" s="39" customFormat="1" ht="27" customHeight="1" spans="1:23">
      <c r="A21" s="59" t="s">
        <v>116</v>
      </c>
      <c r="B21" s="59"/>
      <c r="C21" s="60"/>
      <c r="D21" s="60"/>
      <c r="E21" s="60"/>
      <c r="F21" s="60"/>
      <c r="G21" s="59"/>
      <c r="H21" s="59"/>
      <c r="I21" s="59"/>
      <c r="J21" s="60">
        <f>SUM(J22:J26)</f>
        <v>71.985</v>
      </c>
      <c r="K21" s="60">
        <f>SUM(K22:K26)</f>
        <v>71.985</v>
      </c>
      <c r="L21" s="60"/>
      <c r="M21" s="60"/>
      <c r="N21" s="60"/>
      <c r="O21" s="60"/>
      <c r="P21" s="60"/>
      <c r="Q21" s="60">
        <f t="shared" ref="Q21:V21" si="4">SUM(Q22:Q26)</f>
        <v>59</v>
      </c>
      <c r="R21" s="60">
        <f t="shared" si="4"/>
        <v>183</v>
      </c>
      <c r="S21" s="60">
        <f t="shared" si="4"/>
        <v>35</v>
      </c>
      <c r="T21" s="60">
        <f t="shared" si="4"/>
        <v>116</v>
      </c>
      <c r="U21" s="60">
        <f t="shared" si="4"/>
        <v>24</v>
      </c>
      <c r="V21" s="60">
        <f t="shared" si="4"/>
        <v>66</v>
      </c>
      <c r="W21" s="74"/>
    </row>
    <row r="22" s="38" customFormat="1" ht="98" customHeight="1" spans="1:23">
      <c r="A22" s="55">
        <v>14</v>
      </c>
      <c r="B22" s="55" t="s">
        <v>39</v>
      </c>
      <c r="C22" s="55" t="s">
        <v>117</v>
      </c>
      <c r="D22" s="53" t="s">
        <v>29</v>
      </c>
      <c r="E22" s="55" t="s">
        <v>118</v>
      </c>
      <c r="F22" s="55" t="s">
        <v>119</v>
      </c>
      <c r="G22" s="55" t="s">
        <v>120</v>
      </c>
      <c r="H22" s="56" t="s">
        <v>121</v>
      </c>
      <c r="I22" s="61" t="s">
        <v>34</v>
      </c>
      <c r="J22" s="55">
        <v>9.75</v>
      </c>
      <c r="K22" s="55">
        <v>9.75</v>
      </c>
      <c r="L22" s="55"/>
      <c r="M22" s="55" t="s">
        <v>43</v>
      </c>
      <c r="N22" s="55" t="s">
        <v>44</v>
      </c>
      <c r="O22" s="55" t="s">
        <v>122</v>
      </c>
      <c r="P22" s="55" t="s">
        <v>123</v>
      </c>
      <c r="Q22" s="55">
        <v>5</v>
      </c>
      <c r="R22" s="55">
        <v>10</v>
      </c>
      <c r="S22" s="55">
        <v>1</v>
      </c>
      <c r="T22" s="55">
        <v>1</v>
      </c>
      <c r="U22" s="55">
        <v>4</v>
      </c>
      <c r="V22" s="55">
        <v>9</v>
      </c>
      <c r="W22" s="55"/>
    </row>
    <row r="23" s="38" customFormat="1" ht="191" customHeight="1" spans="1:23">
      <c r="A23" s="55">
        <v>15</v>
      </c>
      <c r="B23" s="55" t="s">
        <v>51</v>
      </c>
      <c r="C23" s="55" t="s">
        <v>124</v>
      </c>
      <c r="D23" s="55" t="s">
        <v>29</v>
      </c>
      <c r="E23" s="55" t="s">
        <v>118</v>
      </c>
      <c r="F23" s="55" t="s">
        <v>119</v>
      </c>
      <c r="G23" s="55" t="s">
        <v>125</v>
      </c>
      <c r="H23" s="56" t="s">
        <v>126</v>
      </c>
      <c r="I23" s="61" t="s">
        <v>34</v>
      </c>
      <c r="J23" s="55">
        <v>6.1</v>
      </c>
      <c r="K23" s="55">
        <v>6.1</v>
      </c>
      <c r="L23" s="55"/>
      <c r="M23" s="55" t="s">
        <v>55</v>
      </c>
      <c r="N23" s="73" t="s">
        <v>56</v>
      </c>
      <c r="O23" s="62" t="s">
        <v>122</v>
      </c>
      <c r="P23" s="73" t="s">
        <v>127</v>
      </c>
      <c r="Q23" s="73">
        <v>14</v>
      </c>
      <c r="R23" s="73">
        <v>43</v>
      </c>
      <c r="S23" s="73">
        <v>11</v>
      </c>
      <c r="T23" s="73">
        <v>34</v>
      </c>
      <c r="U23" s="73">
        <v>3</v>
      </c>
      <c r="V23" s="73">
        <v>9</v>
      </c>
      <c r="W23" s="61"/>
    </row>
    <row r="24" s="38" customFormat="1" ht="211" customHeight="1" spans="1:23">
      <c r="A24" s="55">
        <v>16</v>
      </c>
      <c r="B24" s="55" t="s">
        <v>95</v>
      </c>
      <c r="C24" s="55" t="s">
        <v>128</v>
      </c>
      <c r="D24" s="55" t="s">
        <v>29</v>
      </c>
      <c r="E24" s="55" t="s">
        <v>118</v>
      </c>
      <c r="F24" s="55" t="s">
        <v>119</v>
      </c>
      <c r="G24" s="62" t="s">
        <v>129</v>
      </c>
      <c r="H24" s="56" t="s">
        <v>130</v>
      </c>
      <c r="I24" s="62" t="s">
        <v>131</v>
      </c>
      <c r="J24" s="55">
        <v>9.77</v>
      </c>
      <c r="K24" s="62">
        <v>9.77</v>
      </c>
      <c r="L24" s="62">
        <v>0</v>
      </c>
      <c r="M24" s="62" t="s">
        <v>99</v>
      </c>
      <c r="N24" s="62" t="s">
        <v>100</v>
      </c>
      <c r="O24" s="62" t="s">
        <v>37</v>
      </c>
      <c r="P24" s="62" t="s">
        <v>38</v>
      </c>
      <c r="Q24" s="62">
        <v>11</v>
      </c>
      <c r="R24" s="62">
        <v>33</v>
      </c>
      <c r="S24" s="62">
        <v>5</v>
      </c>
      <c r="T24" s="62">
        <v>22</v>
      </c>
      <c r="U24" s="62">
        <v>6</v>
      </c>
      <c r="V24" s="62">
        <v>11</v>
      </c>
      <c r="W24" s="55"/>
    </row>
    <row r="25" s="38" customFormat="1" ht="409" customHeight="1" spans="1:23">
      <c r="A25" s="55">
        <v>17</v>
      </c>
      <c r="B25" s="55" t="s">
        <v>89</v>
      </c>
      <c r="C25" s="55" t="s">
        <v>132</v>
      </c>
      <c r="D25" s="55" t="s">
        <v>29</v>
      </c>
      <c r="E25" s="63" t="s">
        <v>118</v>
      </c>
      <c r="F25" s="63" t="s">
        <v>119</v>
      </c>
      <c r="G25" s="55" t="s">
        <v>133</v>
      </c>
      <c r="H25" s="64" t="s">
        <v>134</v>
      </c>
      <c r="I25" s="67" t="s">
        <v>34</v>
      </c>
      <c r="J25" s="55">
        <v>41.7</v>
      </c>
      <c r="K25" s="55">
        <v>41.7</v>
      </c>
      <c r="L25" s="55"/>
      <c r="M25" s="55" t="s">
        <v>93</v>
      </c>
      <c r="N25" s="55" t="s">
        <v>94</v>
      </c>
      <c r="O25" s="55" t="s">
        <v>37</v>
      </c>
      <c r="P25" s="55" t="s">
        <v>38</v>
      </c>
      <c r="Q25" s="55">
        <v>25</v>
      </c>
      <c r="R25" s="55">
        <v>79</v>
      </c>
      <c r="S25" s="55">
        <v>16</v>
      </c>
      <c r="T25" s="55">
        <v>53</v>
      </c>
      <c r="U25" s="55">
        <v>9</v>
      </c>
      <c r="V25" s="55">
        <v>25</v>
      </c>
      <c r="W25" s="55"/>
    </row>
    <row r="26" s="37" customFormat="1" ht="81" spans="1:23">
      <c r="A26" s="55">
        <v>18</v>
      </c>
      <c r="B26" s="55" t="s">
        <v>77</v>
      </c>
      <c r="C26" s="55" t="s">
        <v>135</v>
      </c>
      <c r="D26" s="55" t="s">
        <v>29</v>
      </c>
      <c r="E26" s="55" t="s">
        <v>118</v>
      </c>
      <c r="F26" s="55" t="s">
        <v>119</v>
      </c>
      <c r="G26" s="55" t="s">
        <v>136</v>
      </c>
      <c r="H26" s="56" t="s">
        <v>137</v>
      </c>
      <c r="I26" s="67" t="s">
        <v>34</v>
      </c>
      <c r="J26" s="55">
        <v>4.665</v>
      </c>
      <c r="K26" s="55">
        <v>4.665</v>
      </c>
      <c r="L26" s="55"/>
      <c r="M26" s="55" t="s">
        <v>81</v>
      </c>
      <c r="N26" s="55" t="s">
        <v>82</v>
      </c>
      <c r="O26" s="55" t="s">
        <v>76</v>
      </c>
      <c r="P26" s="55" t="s">
        <v>38</v>
      </c>
      <c r="Q26" s="55">
        <v>4</v>
      </c>
      <c r="R26" s="55">
        <v>18</v>
      </c>
      <c r="S26" s="55">
        <v>2</v>
      </c>
      <c r="T26" s="55">
        <v>6</v>
      </c>
      <c r="U26" s="55">
        <v>2</v>
      </c>
      <c r="V26" s="55">
        <v>12</v>
      </c>
      <c r="W26" s="55"/>
    </row>
    <row r="27" s="40" customFormat="1" ht="23" customHeight="1" spans="1:23">
      <c r="A27" s="65" t="s">
        <v>138</v>
      </c>
      <c r="B27" s="65"/>
      <c r="C27" s="66"/>
      <c r="D27" s="66"/>
      <c r="E27" s="66"/>
      <c r="F27" s="66"/>
      <c r="G27" s="65"/>
      <c r="H27" s="65"/>
      <c r="I27" s="65"/>
      <c r="J27" s="66">
        <f>SUM(J28:J31)</f>
        <v>20.721</v>
      </c>
      <c r="K27" s="66">
        <f>SUM(K28:K31)</f>
        <v>20.721</v>
      </c>
      <c r="L27" s="66"/>
      <c r="M27" s="66"/>
      <c r="N27" s="66"/>
      <c r="O27" s="66"/>
      <c r="P27" s="66"/>
      <c r="Q27" s="66">
        <f t="shared" ref="Q27:V27" si="5">SUM(Q28:Q31)</f>
        <v>26</v>
      </c>
      <c r="R27" s="66">
        <f t="shared" si="5"/>
        <v>90</v>
      </c>
      <c r="S27" s="66">
        <f t="shared" si="5"/>
        <v>18</v>
      </c>
      <c r="T27" s="66">
        <f t="shared" si="5"/>
        <v>59</v>
      </c>
      <c r="U27" s="66">
        <f t="shared" si="5"/>
        <v>8</v>
      </c>
      <c r="V27" s="66">
        <f t="shared" si="5"/>
        <v>34</v>
      </c>
      <c r="W27" s="66"/>
    </row>
    <row r="28" s="38" customFormat="1" ht="40.5" spans="1:23">
      <c r="A28" s="55">
        <v>19</v>
      </c>
      <c r="B28" s="55" t="s">
        <v>89</v>
      </c>
      <c r="C28" s="67" t="s">
        <v>139</v>
      </c>
      <c r="D28" s="55" t="s">
        <v>140</v>
      </c>
      <c r="E28" s="63" t="s">
        <v>141</v>
      </c>
      <c r="F28" s="55" t="s">
        <v>142</v>
      </c>
      <c r="G28" s="55" t="s">
        <v>143</v>
      </c>
      <c r="H28" s="64" t="s">
        <v>144</v>
      </c>
      <c r="I28" s="67" t="s">
        <v>34</v>
      </c>
      <c r="J28" s="55">
        <v>2.38</v>
      </c>
      <c r="K28" s="55">
        <v>2.38</v>
      </c>
      <c r="L28" s="55"/>
      <c r="M28" s="55" t="s">
        <v>93</v>
      </c>
      <c r="N28" s="55" t="s">
        <v>94</v>
      </c>
      <c r="O28" s="55" t="s">
        <v>37</v>
      </c>
      <c r="P28" s="55" t="s">
        <v>38</v>
      </c>
      <c r="Q28" s="55">
        <v>3</v>
      </c>
      <c r="R28" s="55">
        <v>11</v>
      </c>
      <c r="S28" s="55">
        <v>3</v>
      </c>
      <c r="T28" s="55">
        <v>11</v>
      </c>
      <c r="U28" s="55">
        <v>0</v>
      </c>
      <c r="V28" s="55">
        <v>0</v>
      </c>
      <c r="W28" s="55"/>
    </row>
    <row r="29" s="38" customFormat="1" ht="60.75" spans="1:23">
      <c r="A29" s="55">
        <v>20</v>
      </c>
      <c r="B29" s="55" t="s">
        <v>51</v>
      </c>
      <c r="C29" s="55" t="s">
        <v>145</v>
      </c>
      <c r="D29" s="55" t="s">
        <v>140</v>
      </c>
      <c r="E29" s="63" t="s">
        <v>141</v>
      </c>
      <c r="F29" s="55" t="s">
        <v>142</v>
      </c>
      <c r="G29" s="55" t="s">
        <v>146</v>
      </c>
      <c r="H29" s="56" t="s">
        <v>147</v>
      </c>
      <c r="I29" s="61" t="s">
        <v>34</v>
      </c>
      <c r="J29" s="55">
        <v>0.98</v>
      </c>
      <c r="K29" s="55">
        <v>0.98</v>
      </c>
      <c r="L29" s="55">
        <v>0</v>
      </c>
      <c r="M29" s="55" t="s">
        <v>55</v>
      </c>
      <c r="N29" s="73" t="s">
        <v>56</v>
      </c>
      <c r="O29" s="55" t="s">
        <v>37</v>
      </c>
      <c r="P29" s="55" t="s">
        <v>38</v>
      </c>
      <c r="Q29" s="55">
        <v>1</v>
      </c>
      <c r="R29" s="55">
        <v>3</v>
      </c>
      <c r="S29" s="55">
        <v>0</v>
      </c>
      <c r="T29" s="55">
        <v>0</v>
      </c>
      <c r="U29" s="55">
        <v>1</v>
      </c>
      <c r="V29" s="55">
        <v>10</v>
      </c>
      <c r="W29" s="55"/>
    </row>
    <row r="30" s="38" customFormat="1" ht="60.75" spans="1:23">
      <c r="A30" s="55">
        <v>21</v>
      </c>
      <c r="B30" s="55" t="s">
        <v>39</v>
      </c>
      <c r="C30" s="55" t="s">
        <v>148</v>
      </c>
      <c r="D30" s="55" t="s">
        <v>149</v>
      </c>
      <c r="E30" s="63" t="s">
        <v>150</v>
      </c>
      <c r="F30" s="55" t="s">
        <v>151</v>
      </c>
      <c r="G30" s="55" t="s">
        <v>152</v>
      </c>
      <c r="H30" s="56" t="s">
        <v>153</v>
      </c>
      <c r="I30" s="61" t="s">
        <v>34</v>
      </c>
      <c r="J30" s="55">
        <v>0.09</v>
      </c>
      <c r="K30" s="55">
        <v>0.09</v>
      </c>
      <c r="L30" s="55">
        <v>0</v>
      </c>
      <c r="M30" s="55" t="s">
        <v>43</v>
      </c>
      <c r="N30" s="55" t="s">
        <v>44</v>
      </c>
      <c r="O30" s="55" t="s">
        <v>154</v>
      </c>
      <c r="P30" s="55" t="s">
        <v>155</v>
      </c>
      <c r="Q30" s="55">
        <v>1</v>
      </c>
      <c r="R30" s="55">
        <v>2</v>
      </c>
      <c r="S30" s="55">
        <v>0</v>
      </c>
      <c r="T30" s="55">
        <v>0</v>
      </c>
      <c r="U30" s="55">
        <v>1</v>
      </c>
      <c r="V30" s="55">
        <v>2</v>
      </c>
      <c r="W30" s="55"/>
    </row>
    <row r="31" s="38" customFormat="1" ht="337" customHeight="1" spans="1:23">
      <c r="A31" s="55">
        <v>22</v>
      </c>
      <c r="B31" s="55" t="s">
        <v>89</v>
      </c>
      <c r="C31" s="55" t="s">
        <v>156</v>
      </c>
      <c r="D31" s="55" t="s">
        <v>149</v>
      </c>
      <c r="E31" s="63" t="s">
        <v>150</v>
      </c>
      <c r="F31" s="55" t="s">
        <v>157</v>
      </c>
      <c r="G31" s="55" t="s">
        <v>158</v>
      </c>
      <c r="H31" s="64" t="s">
        <v>159</v>
      </c>
      <c r="I31" s="67" t="s">
        <v>34</v>
      </c>
      <c r="J31" s="55">
        <v>17.271</v>
      </c>
      <c r="K31" s="55">
        <v>17.271</v>
      </c>
      <c r="L31" s="55">
        <v>0</v>
      </c>
      <c r="M31" s="55" t="s">
        <v>93</v>
      </c>
      <c r="N31" s="55" t="s">
        <v>94</v>
      </c>
      <c r="O31" s="55" t="s">
        <v>37</v>
      </c>
      <c r="P31" s="55" t="s">
        <v>38</v>
      </c>
      <c r="Q31" s="55">
        <v>21</v>
      </c>
      <c r="R31" s="55">
        <v>74</v>
      </c>
      <c r="S31" s="55">
        <v>15</v>
      </c>
      <c r="T31" s="55">
        <v>48</v>
      </c>
      <c r="U31" s="55">
        <v>6</v>
      </c>
      <c r="V31" s="55">
        <v>22</v>
      </c>
      <c r="W31" s="55"/>
    </row>
    <row r="32" s="39" customFormat="1" ht="27" customHeight="1" spans="1:23">
      <c r="A32" s="52" t="s">
        <v>160</v>
      </c>
      <c r="B32" s="52"/>
      <c r="C32" s="51"/>
      <c r="D32" s="51"/>
      <c r="E32" s="51"/>
      <c r="F32" s="51"/>
      <c r="G32" s="52"/>
      <c r="H32" s="52"/>
      <c r="I32" s="52"/>
      <c r="J32" s="74">
        <f t="shared" ref="J32:L32" si="6">SUM(J33:J41)</f>
        <v>166.289</v>
      </c>
      <c r="K32" s="74">
        <f t="shared" si="6"/>
        <v>162.289</v>
      </c>
      <c r="L32" s="74">
        <f t="shared" si="6"/>
        <v>4</v>
      </c>
      <c r="M32" s="74"/>
      <c r="N32" s="74"/>
      <c r="O32" s="74"/>
      <c r="P32" s="74"/>
      <c r="Q32" s="74">
        <f t="shared" ref="Q32:V32" si="7">SUM(Q33:Q41)</f>
        <v>1158</v>
      </c>
      <c r="R32" s="74">
        <f t="shared" si="7"/>
        <v>4477</v>
      </c>
      <c r="S32" s="74">
        <f t="shared" si="7"/>
        <v>87</v>
      </c>
      <c r="T32" s="74">
        <f t="shared" si="7"/>
        <v>294</v>
      </c>
      <c r="U32" s="74">
        <f t="shared" si="7"/>
        <v>28</v>
      </c>
      <c r="V32" s="74">
        <f t="shared" si="7"/>
        <v>105</v>
      </c>
      <c r="W32" s="74"/>
    </row>
    <row r="33" s="37" customFormat="1" ht="87" customHeight="1" spans="1:23">
      <c r="A33" s="55">
        <v>23</v>
      </c>
      <c r="B33" s="55" t="s">
        <v>89</v>
      </c>
      <c r="C33" s="55" t="s">
        <v>161</v>
      </c>
      <c r="D33" s="55" t="s">
        <v>149</v>
      </c>
      <c r="E33" s="63" t="s">
        <v>150</v>
      </c>
      <c r="F33" s="55" t="s">
        <v>151</v>
      </c>
      <c r="G33" s="55" t="s">
        <v>143</v>
      </c>
      <c r="H33" s="56" t="s">
        <v>162</v>
      </c>
      <c r="I33" s="55" t="s">
        <v>34</v>
      </c>
      <c r="J33" s="55">
        <f t="shared" ref="J33:J41" si="8">K33+L33</f>
        <v>46.27</v>
      </c>
      <c r="K33" s="55">
        <v>45.47</v>
      </c>
      <c r="L33" s="55">
        <v>0.8</v>
      </c>
      <c r="M33" s="55" t="s">
        <v>93</v>
      </c>
      <c r="N33" s="55" t="s">
        <v>94</v>
      </c>
      <c r="O33" s="55" t="s">
        <v>154</v>
      </c>
      <c r="P33" s="55" t="s">
        <v>155</v>
      </c>
      <c r="Q33" s="55">
        <v>260</v>
      </c>
      <c r="R33" s="55">
        <v>1220</v>
      </c>
      <c r="S33" s="55">
        <v>17</v>
      </c>
      <c r="T33" s="55">
        <v>55</v>
      </c>
      <c r="U33" s="55">
        <v>12</v>
      </c>
      <c r="V33" s="55">
        <v>44</v>
      </c>
      <c r="W33" s="55" t="s">
        <v>163</v>
      </c>
    </row>
    <row r="34" s="37" customFormat="1" ht="124" customHeight="1" spans="1:23">
      <c r="A34" s="55">
        <v>24</v>
      </c>
      <c r="B34" s="55" t="s">
        <v>89</v>
      </c>
      <c r="C34" s="55" t="s">
        <v>164</v>
      </c>
      <c r="D34" s="55" t="s">
        <v>149</v>
      </c>
      <c r="E34" s="63" t="s">
        <v>150</v>
      </c>
      <c r="F34" s="55" t="s">
        <v>157</v>
      </c>
      <c r="G34" s="55" t="s">
        <v>165</v>
      </c>
      <c r="H34" s="56" t="s">
        <v>166</v>
      </c>
      <c r="I34" s="55" t="s">
        <v>34</v>
      </c>
      <c r="J34" s="55">
        <f t="shared" si="8"/>
        <v>33.577</v>
      </c>
      <c r="K34" s="55">
        <v>33.077</v>
      </c>
      <c r="L34" s="55">
        <v>0.5</v>
      </c>
      <c r="M34" s="55" t="s">
        <v>93</v>
      </c>
      <c r="N34" s="55" t="s">
        <v>94</v>
      </c>
      <c r="O34" s="55" t="s">
        <v>37</v>
      </c>
      <c r="P34" s="55" t="s">
        <v>38</v>
      </c>
      <c r="Q34" s="55">
        <v>221</v>
      </c>
      <c r="R34" s="55">
        <v>889</v>
      </c>
      <c r="S34" s="55">
        <v>49</v>
      </c>
      <c r="T34" s="55">
        <v>170</v>
      </c>
      <c r="U34" s="55">
        <v>13</v>
      </c>
      <c r="V34" s="55">
        <v>45</v>
      </c>
      <c r="W34" s="55" t="s">
        <v>163</v>
      </c>
    </row>
    <row r="35" s="37" customFormat="1" ht="62" customHeight="1" spans="1:23">
      <c r="A35" s="55">
        <v>25</v>
      </c>
      <c r="B35" s="55" t="s">
        <v>89</v>
      </c>
      <c r="C35" s="55" t="s">
        <v>167</v>
      </c>
      <c r="D35" s="55" t="s">
        <v>140</v>
      </c>
      <c r="E35" s="55" t="s">
        <v>168</v>
      </c>
      <c r="F35" s="55" t="s">
        <v>169</v>
      </c>
      <c r="G35" s="55" t="s">
        <v>170</v>
      </c>
      <c r="H35" s="56" t="s">
        <v>171</v>
      </c>
      <c r="I35" s="55" t="s">
        <v>34</v>
      </c>
      <c r="J35" s="55">
        <f t="shared" si="8"/>
        <v>18.2</v>
      </c>
      <c r="K35" s="55">
        <v>17.7</v>
      </c>
      <c r="L35" s="55">
        <v>0.5</v>
      </c>
      <c r="M35" s="55" t="s">
        <v>93</v>
      </c>
      <c r="N35" s="55" t="s">
        <v>94</v>
      </c>
      <c r="O35" s="55" t="s">
        <v>37</v>
      </c>
      <c r="P35" s="55" t="s">
        <v>38</v>
      </c>
      <c r="Q35" s="55">
        <v>123</v>
      </c>
      <c r="R35" s="55">
        <v>468</v>
      </c>
      <c r="S35" s="55">
        <v>8</v>
      </c>
      <c r="T35" s="55">
        <v>24</v>
      </c>
      <c r="U35" s="55">
        <v>1</v>
      </c>
      <c r="V35" s="55">
        <v>4</v>
      </c>
      <c r="W35" s="55" t="s">
        <v>163</v>
      </c>
    </row>
    <row r="36" s="37" customFormat="1" ht="64" customHeight="1" spans="1:23">
      <c r="A36" s="55">
        <v>26</v>
      </c>
      <c r="B36" s="55" t="s">
        <v>57</v>
      </c>
      <c r="C36" s="55" t="s">
        <v>172</v>
      </c>
      <c r="D36" s="55" t="s">
        <v>140</v>
      </c>
      <c r="E36" s="55" t="s">
        <v>168</v>
      </c>
      <c r="F36" s="55" t="s">
        <v>169</v>
      </c>
      <c r="G36" s="55" t="s">
        <v>173</v>
      </c>
      <c r="H36" s="56" t="s">
        <v>174</v>
      </c>
      <c r="I36" s="55" t="s">
        <v>34</v>
      </c>
      <c r="J36" s="55">
        <f t="shared" si="8"/>
        <v>15.75</v>
      </c>
      <c r="K36" s="55">
        <v>15.25</v>
      </c>
      <c r="L36" s="55">
        <v>0.5</v>
      </c>
      <c r="M36" s="55" t="s">
        <v>61</v>
      </c>
      <c r="N36" s="55" t="s">
        <v>62</v>
      </c>
      <c r="O36" s="55" t="s">
        <v>37</v>
      </c>
      <c r="P36" s="55" t="s">
        <v>38</v>
      </c>
      <c r="Q36" s="55">
        <v>152</v>
      </c>
      <c r="R36" s="55">
        <v>470</v>
      </c>
      <c r="S36" s="55">
        <v>0</v>
      </c>
      <c r="T36" s="55">
        <v>0</v>
      </c>
      <c r="U36" s="55">
        <v>1</v>
      </c>
      <c r="V36" s="55">
        <v>4</v>
      </c>
      <c r="W36" s="55" t="s">
        <v>163</v>
      </c>
    </row>
    <row r="37" s="41" customFormat="1" ht="60.75" spans="1:23">
      <c r="A37" s="55">
        <v>27</v>
      </c>
      <c r="B37" s="55" t="s">
        <v>51</v>
      </c>
      <c r="C37" s="55" t="s">
        <v>175</v>
      </c>
      <c r="D37" s="55" t="s">
        <v>149</v>
      </c>
      <c r="E37" s="63" t="s">
        <v>150</v>
      </c>
      <c r="F37" s="55" t="s">
        <v>157</v>
      </c>
      <c r="G37" s="55" t="s">
        <v>146</v>
      </c>
      <c r="H37" s="56" t="s">
        <v>176</v>
      </c>
      <c r="I37" s="55" t="s">
        <v>34</v>
      </c>
      <c r="J37" s="55">
        <f t="shared" si="8"/>
        <v>9.372</v>
      </c>
      <c r="K37" s="55">
        <v>9.072</v>
      </c>
      <c r="L37" s="55">
        <v>0.3</v>
      </c>
      <c r="M37" s="55" t="s">
        <v>55</v>
      </c>
      <c r="N37" s="55" t="s">
        <v>56</v>
      </c>
      <c r="O37" s="55" t="s">
        <v>76</v>
      </c>
      <c r="P37" s="55" t="s">
        <v>38</v>
      </c>
      <c r="Q37" s="55">
        <v>52</v>
      </c>
      <c r="R37" s="55">
        <v>235</v>
      </c>
      <c r="S37" s="55">
        <v>3</v>
      </c>
      <c r="T37" s="55">
        <v>14</v>
      </c>
      <c r="U37" s="55">
        <v>1</v>
      </c>
      <c r="V37" s="55">
        <v>8</v>
      </c>
      <c r="W37" s="55"/>
    </row>
    <row r="38" s="41" customFormat="1" ht="81" spans="1:23">
      <c r="A38" s="55">
        <v>28</v>
      </c>
      <c r="B38" s="55" t="s">
        <v>177</v>
      </c>
      <c r="C38" s="55" t="s">
        <v>178</v>
      </c>
      <c r="D38" s="55" t="s">
        <v>140</v>
      </c>
      <c r="E38" s="55" t="s">
        <v>168</v>
      </c>
      <c r="F38" s="55" t="s">
        <v>169</v>
      </c>
      <c r="G38" s="55" t="s">
        <v>179</v>
      </c>
      <c r="H38" s="56" t="s">
        <v>180</v>
      </c>
      <c r="I38" s="55" t="s">
        <v>34</v>
      </c>
      <c r="J38" s="55">
        <f t="shared" si="8"/>
        <v>3.7</v>
      </c>
      <c r="K38" s="55">
        <v>3.4</v>
      </c>
      <c r="L38" s="55">
        <v>0.3</v>
      </c>
      <c r="M38" s="55" t="s">
        <v>181</v>
      </c>
      <c r="N38" s="55" t="s">
        <v>182</v>
      </c>
      <c r="O38" s="55" t="s">
        <v>37</v>
      </c>
      <c r="P38" s="55" t="s">
        <v>38</v>
      </c>
      <c r="Q38" s="55">
        <v>72</v>
      </c>
      <c r="R38" s="55">
        <v>282</v>
      </c>
      <c r="S38" s="55">
        <v>0</v>
      </c>
      <c r="T38" s="55">
        <v>0</v>
      </c>
      <c r="U38" s="55">
        <v>0</v>
      </c>
      <c r="V38" s="55">
        <v>0</v>
      </c>
      <c r="W38" s="55" t="s">
        <v>163</v>
      </c>
    </row>
    <row r="39" s="42" customFormat="1" ht="81" spans="1:23">
      <c r="A39" s="55">
        <v>29</v>
      </c>
      <c r="B39" s="55" t="s">
        <v>95</v>
      </c>
      <c r="C39" s="55" t="s">
        <v>183</v>
      </c>
      <c r="D39" s="55" t="s">
        <v>149</v>
      </c>
      <c r="E39" s="63" t="s">
        <v>150</v>
      </c>
      <c r="F39" s="55" t="s">
        <v>184</v>
      </c>
      <c r="G39" s="55" t="s">
        <v>185</v>
      </c>
      <c r="H39" s="56" t="s">
        <v>186</v>
      </c>
      <c r="I39" s="55" t="s">
        <v>131</v>
      </c>
      <c r="J39" s="55">
        <f t="shared" si="8"/>
        <v>6.9</v>
      </c>
      <c r="K39" s="55">
        <v>6.6</v>
      </c>
      <c r="L39" s="55">
        <v>0.3</v>
      </c>
      <c r="M39" s="55" t="s">
        <v>99</v>
      </c>
      <c r="N39" s="55" t="s">
        <v>100</v>
      </c>
      <c r="O39" s="55" t="s">
        <v>37</v>
      </c>
      <c r="P39" s="55" t="s">
        <v>38</v>
      </c>
      <c r="Q39" s="55">
        <v>60</v>
      </c>
      <c r="R39" s="55">
        <v>185</v>
      </c>
      <c r="S39" s="55">
        <v>3</v>
      </c>
      <c r="T39" s="55">
        <v>11</v>
      </c>
      <c r="U39" s="55">
        <v>0</v>
      </c>
      <c r="V39" s="55">
        <v>0</v>
      </c>
      <c r="W39" s="61"/>
    </row>
    <row r="40" s="42" customFormat="1" ht="60.75" spans="1:23">
      <c r="A40" s="55">
        <v>30</v>
      </c>
      <c r="B40" s="58" t="s">
        <v>27</v>
      </c>
      <c r="C40" s="58" t="s">
        <v>187</v>
      </c>
      <c r="D40" s="55" t="s">
        <v>149</v>
      </c>
      <c r="E40" s="63" t="s">
        <v>150</v>
      </c>
      <c r="F40" s="58" t="s">
        <v>188</v>
      </c>
      <c r="G40" s="58" t="s">
        <v>189</v>
      </c>
      <c r="H40" s="57" t="s">
        <v>190</v>
      </c>
      <c r="I40" s="58" t="s">
        <v>34</v>
      </c>
      <c r="J40" s="55">
        <f t="shared" si="8"/>
        <v>24.8</v>
      </c>
      <c r="K40" s="58">
        <v>24.3</v>
      </c>
      <c r="L40" s="58">
        <v>0.5</v>
      </c>
      <c r="M40" s="58" t="s">
        <v>191</v>
      </c>
      <c r="N40" s="58"/>
      <c r="O40" s="58" t="s">
        <v>76</v>
      </c>
      <c r="P40" s="58" t="s">
        <v>38</v>
      </c>
      <c r="Q40" s="58">
        <v>72</v>
      </c>
      <c r="R40" s="58">
        <v>272</v>
      </c>
      <c r="S40" s="58">
        <v>2</v>
      </c>
      <c r="T40" s="58">
        <v>6</v>
      </c>
      <c r="U40" s="58">
        <v>0</v>
      </c>
      <c r="V40" s="58">
        <v>0</v>
      </c>
      <c r="W40" s="55" t="s">
        <v>163</v>
      </c>
    </row>
    <row r="41" s="42" customFormat="1" ht="60.75" spans="1:23">
      <c r="A41" s="55">
        <v>31</v>
      </c>
      <c r="B41" s="55" t="s">
        <v>39</v>
      </c>
      <c r="C41" s="55" t="s">
        <v>192</v>
      </c>
      <c r="D41" s="55" t="s">
        <v>149</v>
      </c>
      <c r="E41" s="63" t="s">
        <v>150</v>
      </c>
      <c r="F41" s="55" t="s">
        <v>157</v>
      </c>
      <c r="G41" s="55" t="s">
        <v>152</v>
      </c>
      <c r="H41" s="56" t="s">
        <v>193</v>
      </c>
      <c r="I41" s="55" t="s">
        <v>34</v>
      </c>
      <c r="J41" s="55">
        <f t="shared" si="8"/>
        <v>7.72</v>
      </c>
      <c r="K41" s="55">
        <v>7.42</v>
      </c>
      <c r="L41" s="55">
        <v>0.3</v>
      </c>
      <c r="M41" s="55" t="s">
        <v>43</v>
      </c>
      <c r="N41" s="55" t="s">
        <v>44</v>
      </c>
      <c r="O41" s="55" t="s">
        <v>76</v>
      </c>
      <c r="P41" s="55" t="s">
        <v>38</v>
      </c>
      <c r="Q41" s="55">
        <v>146</v>
      </c>
      <c r="R41" s="55">
        <v>456</v>
      </c>
      <c r="S41" s="55">
        <v>5</v>
      </c>
      <c r="T41" s="55">
        <v>14</v>
      </c>
      <c r="U41" s="55">
        <v>0</v>
      </c>
      <c r="V41" s="55">
        <v>0</v>
      </c>
      <c r="W41" s="55" t="s">
        <v>163</v>
      </c>
    </row>
  </sheetData>
  <sheetProtection formatCells="0" formatColumns="0" formatRows="0" insertRows="0" insertColumns="0" insertHyperlinks="0" deleteColumns="0" deleteRows="0" sort="0" autoFilter="0" pivotTables="0"/>
  <protectedRanges>
    <protectedRange sqref="S6:V6" name="区域1_12_1_1"/>
    <protectedRange sqref="S6:V6" name="区域1_12_1_2"/>
    <protectedRange sqref="S6:V6" name="区域1_12_1_1_1"/>
    <protectedRange sqref="S6:V6" name="区域1_12_1"/>
    <protectedRange sqref="S6:V6" name="区域1_12_1_1_2"/>
    <protectedRange sqref="K8:V8" name="区域1_1_1_1_1_1"/>
    <protectedRange sqref="K6:V6" name="区域1_1"/>
    <protectedRange sqref="K8:V8" name="区域1_1_1_1_1_1_1"/>
    <protectedRange sqref="W27:W31" name="区域1_6_1"/>
  </protectedRanges>
  <mergeCells count="29">
    <mergeCell ref="A1:B1"/>
    <mergeCell ref="A2:W2"/>
    <mergeCell ref="J3:L3"/>
    <mergeCell ref="A5:I5"/>
    <mergeCell ref="A6:I6"/>
    <mergeCell ref="A18:I18"/>
    <mergeCell ref="A21:I21"/>
    <mergeCell ref="A27:I27"/>
    <mergeCell ref="A32:I3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pageMargins left="0.751388888888889" right="0.751388888888889" top="1" bottom="1" header="0.5" footer="0.5"/>
  <pageSetup paperSize="9" scale="4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H38" sqref="H38"/>
    </sheetView>
  </sheetViews>
  <sheetFormatPr defaultColWidth="9" defaultRowHeight="13.5" outlineLevelCol="7"/>
  <cols>
    <col min="1" max="1" width="7.375" style="1" customWidth="1"/>
    <col min="2" max="2" width="10.875" style="1" customWidth="1"/>
    <col min="3" max="3" width="13.375" style="1" customWidth="1"/>
    <col min="4" max="4" width="11.75" style="1" customWidth="1"/>
    <col min="5" max="5" width="9" style="1"/>
    <col min="6" max="8" width="8.375" style="1" customWidth="1"/>
    <col min="9" max="16384" width="9" style="1"/>
  </cols>
  <sheetData>
    <row r="1" s="1" customFormat="1" ht="21" customHeight="1" spans="1:2">
      <c r="A1" s="2" t="s">
        <v>194</v>
      </c>
      <c r="B1" s="2"/>
    </row>
    <row r="2" s="1" customFormat="1" ht="15.75" customHeight="1" spans="1:8">
      <c r="A2" s="3" t="s">
        <v>195</v>
      </c>
      <c r="B2" s="3"/>
      <c r="C2" s="3"/>
      <c r="D2" s="3"/>
      <c r="E2" s="3"/>
      <c r="F2" s="3"/>
      <c r="G2" s="3"/>
      <c r="H2" s="3"/>
    </row>
    <row r="3" s="1" customFormat="1" ht="54" customHeight="1" spans="1:8">
      <c r="A3" s="3"/>
      <c r="B3" s="3"/>
      <c r="C3" s="3"/>
      <c r="D3" s="3"/>
      <c r="E3" s="3"/>
      <c r="F3" s="3"/>
      <c r="G3" s="3"/>
      <c r="H3" s="3"/>
    </row>
    <row r="4" s="1" customFormat="1" ht="21" customHeight="1" spans="1:8">
      <c r="A4" s="4" t="s">
        <v>196</v>
      </c>
      <c r="B4" s="4"/>
      <c r="C4" s="4"/>
      <c r="D4" s="4"/>
      <c r="E4" s="4"/>
      <c r="F4" s="4"/>
      <c r="G4" s="4"/>
      <c r="H4" s="4"/>
    </row>
    <row r="5" s="1" customFormat="1" ht="39" customHeight="1" spans="1:8">
      <c r="A5" s="5" t="s">
        <v>197</v>
      </c>
      <c r="B5" s="6"/>
      <c r="C5" s="6"/>
      <c r="D5" s="6"/>
      <c r="E5" s="6"/>
      <c r="F5" s="6"/>
      <c r="G5" s="6"/>
      <c r="H5" s="7"/>
    </row>
    <row r="6" s="1" customFormat="1" ht="33" customHeight="1" spans="1:8">
      <c r="A6" s="5" t="s">
        <v>198</v>
      </c>
      <c r="B6" s="6"/>
      <c r="C6" s="6"/>
      <c r="D6" s="6"/>
      <c r="E6" s="6"/>
      <c r="F6" s="6"/>
      <c r="G6" s="6"/>
      <c r="H6" s="7"/>
    </row>
    <row r="7" s="1" customFormat="1" ht="33" customHeight="1" spans="1:8">
      <c r="A7" s="8" t="s">
        <v>199</v>
      </c>
      <c r="B7" s="9"/>
      <c r="C7" s="10" t="s">
        <v>200</v>
      </c>
      <c r="D7" s="10"/>
      <c r="E7" s="11" t="s">
        <v>201</v>
      </c>
      <c r="F7" s="12"/>
      <c r="G7" s="12"/>
      <c r="H7" s="13"/>
    </row>
    <row r="8" s="1" customFormat="1" ht="33" customHeight="1" spans="1:8">
      <c r="A8" s="14"/>
      <c r="B8" s="15"/>
      <c r="C8" s="10" t="s">
        <v>202</v>
      </c>
      <c r="D8" s="10"/>
      <c r="E8" s="11" t="s">
        <v>201</v>
      </c>
      <c r="F8" s="12"/>
      <c r="G8" s="12"/>
      <c r="H8" s="13"/>
    </row>
    <row r="9" s="1" customFormat="1" ht="33" customHeight="1" spans="1:8">
      <c r="A9" s="14"/>
      <c r="B9" s="15"/>
      <c r="C9" s="5" t="s">
        <v>203</v>
      </c>
      <c r="D9" s="7"/>
      <c r="E9" s="11" t="s">
        <v>201</v>
      </c>
      <c r="F9" s="12"/>
      <c r="G9" s="12"/>
      <c r="H9" s="13"/>
    </row>
    <row r="10" s="1" customFormat="1" ht="33" customHeight="1" spans="1:8">
      <c r="A10" s="14"/>
      <c r="B10" s="15"/>
      <c r="C10" s="10" t="s">
        <v>204</v>
      </c>
      <c r="D10" s="10"/>
      <c r="E10" s="11" t="s">
        <v>205</v>
      </c>
      <c r="F10" s="12"/>
      <c r="G10" s="12"/>
      <c r="H10" s="13"/>
    </row>
    <row r="11" s="1" customFormat="1" ht="33" customHeight="1" spans="1:8">
      <c r="A11" s="16"/>
      <c r="B11" s="17"/>
      <c r="C11" s="5" t="s">
        <v>206</v>
      </c>
      <c r="D11" s="7"/>
      <c r="E11" s="18">
        <v>0</v>
      </c>
      <c r="F11" s="19"/>
      <c r="G11" s="19"/>
      <c r="H11" s="20"/>
    </row>
    <row r="12" s="1" customFormat="1" ht="33" customHeight="1" spans="1:8">
      <c r="A12" s="21" t="s">
        <v>207</v>
      </c>
      <c r="B12" s="21"/>
      <c r="C12" s="5" t="s">
        <v>208</v>
      </c>
      <c r="D12" s="6"/>
      <c r="E12" s="6"/>
      <c r="F12" s="6"/>
      <c r="G12" s="6"/>
      <c r="H12" s="7"/>
    </row>
    <row r="13" s="1" customFormat="1" ht="33" customHeight="1" spans="1:8">
      <c r="A13" s="22" t="s">
        <v>209</v>
      </c>
      <c r="B13" s="22" t="s">
        <v>210</v>
      </c>
      <c r="C13" s="22" t="s">
        <v>211</v>
      </c>
      <c r="D13" s="22" t="s">
        <v>212</v>
      </c>
      <c r="E13" s="22"/>
      <c r="F13" s="22"/>
      <c r="G13" s="22" t="s">
        <v>213</v>
      </c>
      <c r="H13" s="23" t="s">
        <v>214</v>
      </c>
    </row>
    <row r="14" s="1" customFormat="1" ht="33" customHeight="1" spans="1:8">
      <c r="A14" s="22"/>
      <c r="B14" s="24" t="s">
        <v>215</v>
      </c>
      <c r="C14" s="25" t="s">
        <v>216</v>
      </c>
      <c r="D14" s="26" t="s">
        <v>217</v>
      </c>
      <c r="E14" s="26"/>
      <c r="F14" s="26"/>
      <c r="G14" s="27">
        <v>860</v>
      </c>
      <c r="H14" s="28"/>
    </row>
    <row r="15" s="1" customFormat="1" ht="33" customHeight="1" spans="1:8">
      <c r="A15" s="22"/>
      <c r="B15" s="24"/>
      <c r="C15" s="25" t="s">
        <v>218</v>
      </c>
      <c r="D15" s="26" t="s">
        <v>219</v>
      </c>
      <c r="E15" s="26"/>
      <c r="F15" s="26"/>
      <c r="G15" s="27">
        <v>100</v>
      </c>
      <c r="H15" s="28"/>
    </row>
    <row r="16" s="1" customFormat="1" ht="33" customHeight="1" spans="1:8">
      <c r="A16" s="22"/>
      <c r="B16" s="24"/>
      <c r="C16" s="25" t="s">
        <v>220</v>
      </c>
      <c r="D16" s="26" t="s">
        <v>221</v>
      </c>
      <c r="E16" s="26"/>
      <c r="F16" s="26"/>
      <c r="G16" s="29" t="s">
        <v>222</v>
      </c>
      <c r="H16" s="28"/>
    </row>
    <row r="17" s="1" customFormat="1" ht="33" customHeight="1" spans="1:8">
      <c r="A17" s="22"/>
      <c r="B17" s="24"/>
      <c r="C17" s="25" t="s">
        <v>223</v>
      </c>
      <c r="D17" s="26" t="s">
        <v>224</v>
      </c>
      <c r="E17" s="26"/>
      <c r="F17" s="26"/>
      <c r="G17" s="29" t="s">
        <v>225</v>
      </c>
      <c r="H17" s="28"/>
    </row>
    <row r="18" s="1" customFormat="1" ht="33" customHeight="1" spans="1:8">
      <c r="A18" s="22"/>
      <c r="B18" s="30" t="s">
        <v>226</v>
      </c>
      <c r="C18" s="31" t="s">
        <v>227</v>
      </c>
      <c r="D18" s="25" t="s">
        <v>228</v>
      </c>
      <c r="E18" s="25"/>
      <c r="F18" s="25"/>
      <c r="G18" s="32">
        <v>1</v>
      </c>
      <c r="H18" s="28"/>
    </row>
    <row r="19" s="1" customFormat="1" ht="33" customHeight="1" spans="1:8">
      <c r="A19" s="22"/>
      <c r="B19" s="33"/>
      <c r="C19" s="25" t="s">
        <v>229</v>
      </c>
      <c r="D19" s="25" t="s">
        <v>230</v>
      </c>
      <c r="E19" s="25"/>
      <c r="F19" s="25"/>
      <c r="G19" s="22" t="s">
        <v>231</v>
      </c>
      <c r="H19" s="28"/>
    </row>
    <row r="20" s="1" customFormat="1" ht="33" customHeight="1" spans="1:8">
      <c r="A20" s="22"/>
      <c r="B20" s="34" t="s">
        <v>232</v>
      </c>
      <c r="C20" s="25" t="s">
        <v>232</v>
      </c>
      <c r="D20" s="25" t="s">
        <v>233</v>
      </c>
      <c r="E20" s="25"/>
      <c r="F20" s="25"/>
      <c r="G20" s="29" t="s">
        <v>234</v>
      </c>
      <c r="H20" s="28"/>
    </row>
  </sheetData>
  <mergeCells count="29">
    <mergeCell ref="A1:B1"/>
    <mergeCell ref="A4:H4"/>
    <mergeCell ref="A5:H5"/>
    <mergeCell ref="A6:H6"/>
    <mergeCell ref="C7:D7"/>
    <mergeCell ref="E7:H7"/>
    <mergeCell ref="C8:D8"/>
    <mergeCell ref="E8:H8"/>
    <mergeCell ref="C9:D9"/>
    <mergeCell ref="E9:H9"/>
    <mergeCell ref="C10:D10"/>
    <mergeCell ref="E10:H10"/>
    <mergeCell ref="C11:D11"/>
    <mergeCell ref="E11:H11"/>
    <mergeCell ref="A12:B12"/>
    <mergeCell ref="C12:H12"/>
    <mergeCell ref="D13:F13"/>
    <mergeCell ref="D14:F14"/>
    <mergeCell ref="D15:F15"/>
    <mergeCell ref="D16:F16"/>
    <mergeCell ref="D17:F17"/>
    <mergeCell ref="D18:F18"/>
    <mergeCell ref="D19:F19"/>
    <mergeCell ref="D20:F20"/>
    <mergeCell ref="A13:A20"/>
    <mergeCell ref="B14:B17"/>
    <mergeCell ref="B18:B19"/>
    <mergeCell ref="A2:H3"/>
    <mergeCell ref="A7:B1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2_1_1" rangeCreator="" othersAccessPermission="edit"/>
    <arrUserId title="区域1_12_1_2" rangeCreator="" othersAccessPermission="edit"/>
    <arrUserId title="区域1_12_1_1_1" rangeCreator="" othersAccessPermission="edit"/>
    <arrUserId title="区域1_12_1" rangeCreator="" othersAccessPermission="edit"/>
    <arrUserId title="区域1_12_1_1_2" rangeCreator="" othersAccessPermission="edit"/>
    <arrUserId title="区域1_1_1_1_1_1" rangeCreator="" othersAccessPermission="edit"/>
    <arrUserId title="区域1_1" rangeCreator="" othersAccessPermission="edit"/>
    <arrUserId title="区域1_1_1_1_1_1_1" rangeCreator="" othersAccessPermission="edit"/>
    <arrUserId title="区域1_6_1" rangeCreator="" othersAccessPermission="edit"/>
  </rangeList>
  <rangeList sheetStid="10" master="" otherUserPermission="visible"/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2 0 9 6 8 1 3 0 5 7 8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0 " / > < p i x e l a t o r L i s t   s h e e t S t i d = " 1 1 " / > < p i x e l a t o r L i s t   s h e e t S t i d = " 9 " / > < p i x e l a t o r L i s t   s h e e t S t i d = " 1 3 " / > < p i x e l a t o r L i s t   s h e e t S t i d = " 1 4 " / > < / p i x e l a t o r s > 
</file>

<file path=customXml/item4.xml>��< ? x m l   v e r s i o n = " 1 . 0 "   s t a n d a l o n e = " y e s " ? > < a u t o f i l t e r s   x m l n s = " h t t p s : / / w e b . w p s . c n / e t / 2 0 1 8 / m a i n " > < s h e e t I t e m   s h e e t S t i d = " 1 0 " > < f i l t e r D a t a   f i l t e r I D = " 2 1 9 2 2 6 7 1 1 " > < h i d d e n R a n g e   r o w F r o m = " 3 "   r o w T o = " 2 5 " / > < h i d d e n R a n g e   r o w F r o m = " 2 9 "   r o w T o = " 4 4 " / > < / f i l t e r D a t a > < f i l t e r D a t a   f i l t e r I D = " 2 0 1 4 9 2 2 2 5 " / > < f i l t e r D a t a   f i l t e r I D = " 3 9 8 8 4 0 5 9 4 " > < h i d d e n R a n g e   r o w F r o m = " 3 "   r o w T o = " 1 4 " / > < h i d d e n R a n g e   r o w F r o m = " 1 7 "   r o w T o = " 1 9 " / > < h i d d e n R a n g e   r o w F r o m = " 2 2 "   r o w T o = " 3 1 " / > < h i d d e n R a n g e   r o w F r o m = " 3 4 "   r o w T o = " 4 4 " / > < / f i l t e r D a t a > < f i l t e r D a t a   f i l t e r I D = " 6 4 4 3 5 9 7 3 9 " > < h i d d e n R a n g e   r o w F r o m = " 3 "   r o w T o = " 1 4 " / > < h i d d e n R a n g e   r o w F r o m = " 1 7 "   r o w T o = " 1 9 " / > < h i d d e n R a n g e   r o w F r o m = " 2 2 "   r o w T o = " 3 1 " / > < h i d d e n R a n g e   r o w F r o m = " 3 4 "   r o w T o = " 4 4 " / > < / f i l t e r D a t a > < f i l t e r D a t a   f i l t e r I D = " 3 0 5 8 7 3 1 6 3 " > < h i d d e n R a n g e   r o w F r o m = " 3 "   r o w T o = " 1 7 " / > < h i d d e n R a n g e   r o w F r o m = " 1 9 "   r o w T o = " 2 1 " / > < h i d d e n R a n g e   r o w F r o m = " 2 3 "   r o w T o = " 3 0 " / > < h i d d e n R a n g e   r o w F r o m = " 3 2 "   r o w T o = " 4 4 " / > < / f i l t e r D a t a > < f i l t e r D a t a   f i l t e r I D = " 4 3 9 1 8 7 6 0 8 " > < h i d d e n R a n g e   r o w F r o m = " 3 "   r o w T o = " 2 5 " / > < h i d d e n R a n g e   r o w F r o m = " 2 9 "   r o w T o = " 4 4 " / > < / f i l t e r D a t a > < f i l t e r D a t a   f i l t e r I D = " 3 3 1 3 9 5 5 7 6 " / > < f i l t e r D a t a   f i l t e r I D = " 3 6 3 3 8 0 6 5 3 " > < h i d d e n R a n g e   r o w F r o m = " 3 "   r o w T o = " 1 1 " / > < h i d d e n R a n g e   r o w F r o m = " 1 3 "   r o w T o = " 1 3 " / > < h i d d e n R a n g e   r o w F r o m = " 1 5 "   r o w T o = " 2 2 " / > < h i d d e n R a n g e   r o w F r o m = " 2 4 "   r o w T o = " 4 4 " / > < / f i l t e r D a t a > < f i l t e r D a t a   f i l t e r I D = " 3 5 4 8 0 9 0 9 9 " > < h i d d e n R a n g e   r o w F r o m = " 3 "   r o w T o = " 4 " / > < h i d d e n R a n g e   r o w F r o m = " 6 "   r o w T o = " 1 0 " / > < h i d d e n R a n g e   r o w F r o m = " 1 2 "   r o w T o = " 4 2 " / > < / f i l t e r D a t a > < a u t o f i l t e r I n f o   f i l t e r I D = " 3 9 8 8 4 0 5 9 4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WS_laN" / > < / c u s t o m F i l t e r s > < / f i l t e r C o l u m n > < / a u t o F i l t e r > < / a u t o f i l t e r I n f o > < a u t o f i l t e r I n f o   f i l t e r I D = " 6 4 4 3 5 9 7 3 9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WS_laN" / > < / c u s t o m F i l t e r s > < / f i l t e r C o l u m n > < / a u t o F i l t e r > < / a u t o f i l t e r I n f o > < a u t o f i l t e r I n f o   f i l t e r I D = " 3 0 5 8 7 3 1 6 3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���\G�" / > < / c u s t o m F i l t e r s > < / f i l t e r C o l u m n > < / a u t o F i l t e r > < / a u t o f i l t e r I n f o > < a u t o f i l t e r I n f o   f i l t e r I D = " 3 6 3 3 8 0 6 5 3 " > < a u t o F i l t e r   x m l n s = " h t t p : / / s c h e m a s . o p e n x m l f o r m a t s . o r g / s p r e a d s h e e t m l / 2 0 0 6 / m a i n "   r e f = " A 3 : W 4 5 " > < f i l t e r C o l u m n   c o l I d = " 1 2 " > < c u s t o m F i l t e r s > < c u s t o m F i l t e r   o p e r a t o r = " e q u a l "   v a l = " �[	TaN�Nl?e�^" / > < / c u s t o m F i l t e r s > < / f i l t e r C o l u m n > < / a u t o F i l t e r > < / a u t o f i l t e r I n f o > < a u t o f i l t e r I n f o   f i l t e r I D = " 3 5 4 8 0 9 0 9 9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���hG�" / > < / c u s t o m F i l t e r s > < / f i l t e r C o l u m n > < / a u t o F i l t e r > < / a u t o f i l t e r I n f o > < a u t o f i l t e r I n f o   f i l t e r I D = " 2 1 9 2 2 6 7 1 1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Rx�WW�S�" / > < / c u s t o m F i l t e r s > < / f i l t e r C o l u m n > < / a u t o F i l t e r > < / a u t o f i l t e r I n f o > < a u t o f i l t e r I n f o   f i l t e r I D = " 4 3 9 1 8 7 6 0 8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Rx�WW�S�" / > < / c u s t o m F i l t e r s > < / f i l t e r C o l u m n > < / a u t o F i l t e r > < / a u t o f i l t e r I n f o > < / s h e e t I t e m > < s h e e t I t e m   s h e e t S t i d = " 1 1 " > < f i l t e r D a t a   f i l t e r I D = " 3 6 3 3 8 0 6 5 3 " > < h i d d e n R a n g e   r o w F r o m = " 3 "   r o w T o = " 1 0 " / > < h i d d e n R a n g e   r o w F r o m = " 1 2 "   r o w T o = " 2 5 " / > < / f i l t e r D a t a > < f i l t e r D a t a   f i l t e r I D = " 2 0 1 4 9 2 2 2 5 " / > < f i l t e r D a t a   f i l t e r I D = " 3 5 7 9 0 5 1 1 5 " / > < f i l t e r D a t a   f i l t e r I D = " 3 5 4 8 0 9 0 9 9 " > < h i d d e n R a n g e   r o w F r o m = " 3 "   r o w T o = " 6 " / > < h i d d e n R a n g e   r o w F r o m = " 8 "   r o w T o = " 2 5 " / > < / f i l t e r D a t a > < f i l t e r D a t a   f i l t e r I D = " 2 9 5 9 8 5 0 6 6 " > < h i d d e n R a n g e   r o w F r o m = " 3 "   r o w T o = " 1 1 " / > < h i d d e n R a n g e   r o w F r o m = " 1 3 "   r o w T o = " 2 5 " / > < / f i l t e r D a t a > < f i l t e r D a t a   f i l t e r I D = " 3 3 1 3 9 5 5 7 6 " / > < a u t o f i l t e r I n f o   f i l t e r I D = " 2 9 5 9 8 5 0 6 6 " > < a u t o F i l t e r   x m l n s = " h t t p : / / s c h e m a s . o p e n x m l f o r m a t s . o r g / s p r e a d s h e e t m l / 2 0 0 6 / m a i n "   r e f = " A 3 : W 2 6 " > < f i l t e r C o l u m n   c o l I d = " 1 " > < c u s t o m F i l t e r s > < c u s t o m F i l t e r   o p e r a t o r = " e q u a l "   v a l = " WS��aN" / > < / c u s t o m F i l t e r s > < / f i l t e r C o l u m n > < / a u t o F i l t e r > < / a u t o f i l t e r I n f o > < a u t o f i l t e r I n f o   f i l t e r I D = " 3 6 3 3 8 0 6 5 3 " > < a u t o F i l t e r   x m l n s = " h t t p : / / s c h e m a s . o p e n x m l f o r m a t s . o r g / s p r e a d s h e e t m l / 2 0 0 6 / m a i n "   r e f = " A 3 : W 2 6 " > < f i l t e r C o l u m n   c o l I d = " 1 2 " > < c u s t o m F i l t e r s > < c u s t o m F i l t e r   o p e r a t o r = " e q u a l "   v a l = "  _3��S�[	TaN�Nl?e�^" / > < / c u s t o m F i l t e r s > < / f i l t e r C o l u m n > < / a u t o F i l t e r > < / a u t o f i l t e r I n f o > < a u t o f i l t e r I n f o   f i l t e r I D = " 3 5 4 8 0 9 0 9 9 " > < a u t o F i l t e r   x m l n s = " h t t p : / / s c h e m a s . o p e n x m l f o r m a t s . o r g / s p r e a d s h e e t m l / 2 0 0 6 / m a i n "   r e f = " A 3 : W 2 6 " > < f i l t e r C o l u m n   c o l I d = " 1 " > < c u s t o m F i l t e r s > < c u s t o m F i l t e r   o p e r a t o r = " e q u a l "   v a l = " ���hG�" / > < / c u s t o m F i l t e r s > < / f i l t e r C o l u m n > < / a u t o F i l t e r > < / a u t o f i l t e r I n f o > < / s h e e t I t e m > < / a u t o f i l t e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WWO_wpscloud_20250621111426-0b8da3df69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项目表</vt:lpstr>
      <vt:lpstr>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Raytine</dc:creator>
  <cp:lastModifiedBy>Administrator</cp:lastModifiedBy>
  <dcterms:created xsi:type="dcterms:W3CDTF">2018-12-22T18:22:00Z</dcterms:created>
  <dcterms:modified xsi:type="dcterms:W3CDTF">2025-12-10T02:45:15Z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E16F45DDE6BB413499B69CD7A5387817_13</vt:lpwstr>
  </property>
  <property fmtid="{D5CDD505-2E9C-101B-9397-08002B2CF9AE}" pid="4" name="KSOReadingLayout">
    <vt:bool>true</vt:bool>
  </property>
</Properties>
</file>