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项目科资料（2026年）\.项目\（2459万元） 市级\市级第3次  1888.795万元\"/>
    </mc:Choice>
  </mc:AlternateContent>
  <bookViews>
    <workbookView windowWidth="28800" windowHeight="12375"/>
  </bookViews>
  <sheets>
    <sheet name="立项表" sheetId="1" r:id="rId1"/>
  </sheets>
  <definedNames>
    <definedName name="_xlnm._FilterDatabase" localSheetId="0" hidden="1">立项表!$A$4:$W$49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<sst xmlns="http://schemas.openxmlformats.org/spreadsheetml/2006/main" count="577" uniqueCount="221">
  <si>
    <t>开阳县2026年市级第一批常态化帮扶（市级财政衔接推进乡村振兴）资金项目立项表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</si>
  <si>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</si>
  <si>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</si>
  <si>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</si>
  <si>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</si>
  <si>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</si>
  <si>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</si>
  <si>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</si>
  <si>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</si>
  <si>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</si>
  <si>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</si>
  <si>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</si>
  <si>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</si>
  <si>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</si>
  <si>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（户）</t>
  </si>
  <si>
    <t>受益农户（人）</t>
  </si>
  <si>
    <t>脱贫农户  （户）</t>
  </si>
  <si>
    <t>脱贫农户（人）</t>
  </si>
  <si>
    <t>监测农户  （户）</t>
  </si>
  <si>
    <t>监测农户（人）</t>
  </si>
  <si>
    <t>备注</t>
  </si>
  <si>
    <t>总投资</t>
  </si>
  <si>
    <t>直接工程费用</t>
  </si>
  <si>
    <t>独立费用</t>
  </si>
  <si>
    <t>一、农村基础设施项目</t>
  </si>
  <si>
    <t>南龙乡</t>
  </si>
  <si>
    <t>南龙乡东官村枫香坪组通组路硬化项目</t>
  </si>
  <si>
    <t>乡村建设行动</t>
  </si>
  <si>
    <t>农村基础设施</t>
  </si>
  <si>
    <t>农村道路建设</t>
  </si>
  <si>
    <t>东官村</t>
  </si>
  <si>
    <t>东官村通组路硬化520米，其中：4米宽道路300米，3米宽道路220米，厚15CM，C25混凝土硬化，错车道3个。</t>
  </si>
  <si>
    <t>新 建</t>
  </si>
  <si>
    <t>南龙乡人民政府</t>
  </si>
  <si>
    <t>李秋圆</t>
  </si>
  <si>
    <t>开阳县农业农村局</t>
  </si>
  <si>
    <t>孔  毅</t>
  </si>
  <si>
    <t>以工代赈</t>
  </si>
  <si>
    <t>冯三镇</t>
  </si>
  <si>
    <t>冯三镇安坪村十字路组—红林—野鸡堡通组路硬化项目</t>
  </si>
  <si>
    <t>安坪村</t>
  </si>
  <si>
    <t>安坪村十字路组—红林—野鸡堡通组路硬化项目：新建通组路3.11公里，其中4.5米宽780米，3.5米宽2330米，厚度15厘米，C25混凝土路面，10个错车道。</t>
  </si>
  <si>
    <t>冯三镇人民政府</t>
  </si>
  <si>
    <t>林姜先</t>
  </si>
  <si>
    <t>冯三镇金龙村吉坪组沟渠建设项目</t>
  </si>
  <si>
    <t>产业发展</t>
  </si>
  <si>
    <t>配套设施项目</t>
  </si>
  <si>
    <t>小型农田水利设施建设</t>
  </si>
  <si>
    <t>金龙村</t>
  </si>
  <si>
    <t>金龙村吉坪组沟渠建设项目：新建沟渠1300米，规格为50cm*50cm。</t>
  </si>
  <si>
    <t>冯三镇灰田组至上堰组通组路硬化项目</t>
  </si>
  <si>
    <t>辉黔村</t>
  </si>
  <si>
    <t>灰田组至上堰组通组路硬化项目：新建道路985米，宽3.5米，厚0.15米，3个错车道，C25混凝土路面。</t>
  </si>
  <si>
    <t>永温镇</t>
  </si>
  <si>
    <t>永温镇大坝村沙松坡农村道路建设硬化项目</t>
  </si>
  <si>
    <t>大坝村</t>
  </si>
  <si>
    <t>沙松坡组农村道路建设硬化项目：新建产业路（长1135米、宽3米；长165米、宽2.8米；长900米、宽2.5米）厚0.15米，4个错车道、c25混凝土路面。</t>
  </si>
  <si>
    <t>永温镇人民政府</t>
  </si>
  <si>
    <t>张   胜</t>
  </si>
  <si>
    <t>永温镇安大村洋汪组、蚂蟥箐组农村道路建设硬化项目</t>
  </si>
  <si>
    <t>安大村</t>
  </si>
  <si>
    <t>新建农村道路建设洋汪组1000米、蚂蟥箐组1000米（宽3米、厚0.15米）c25混凝土路面、4个错车道。</t>
  </si>
  <si>
    <t>毛云乡</t>
  </si>
  <si>
    <t>毛云乡毛栗庄村、黄孔村、鲁底村沟渠建设项目</t>
  </si>
  <si>
    <t>毛栗庄村黄孔村
鲁底村</t>
  </si>
  <si>
    <t>毛栗庄村：新建灌溉沟渠681米（30cm*30cm）；104米（60cm*60cm）；堡坎96立方米；
黄孔村：堡坎70立方米（长25米、宽0.8米、高3.5米），沟渠修建25米（50㎝×50㎝）；
鲁底村：堡坎25立方米（长10米、宽1米、高2.5米），沟渠修建10米（50㎝×50㎝）。</t>
  </si>
  <si>
    <t>毛云乡人民政府</t>
  </si>
  <si>
    <t>孔潋滟</t>
  </si>
  <si>
    <t>楠木渡镇</t>
  </si>
  <si>
    <t>楠木渡镇新风村大麻窝组通组路硬化项目</t>
  </si>
  <si>
    <t>新凤村</t>
  </si>
  <si>
    <t>新凤村大麻窝组进组道路硬化共计6100平方米（含错车道），厚15cm，C25混凝土，修建堡坎12立方米。</t>
  </si>
  <si>
    <t>楠木渡镇人民政府</t>
  </si>
  <si>
    <t>张祥芬</t>
  </si>
  <si>
    <t>楠木渡镇谷阳村通组路道路建设项目</t>
  </si>
  <si>
    <t>谷阳村</t>
  </si>
  <si>
    <t>谷阳村通组道路硬化3500㎡，15cm厚，C25混凝土路面。</t>
  </si>
  <si>
    <t>楠木渡镇两路村上青堰组道路硬化项目</t>
  </si>
  <si>
    <t>两路村</t>
  </si>
  <si>
    <t>两路村上青堰组－青龙山组产业道路硬化2800m2，厚度15cm，C25混凝土路面，石砌堡坎（180m³）。</t>
  </si>
  <si>
    <t>楠木渡镇谷阳村灌溉沟渠建设项目</t>
  </si>
  <si>
    <t>谷阳村关口组灌溉沟渠新建30cm*30cm沟渠，长870米。</t>
  </si>
  <si>
    <t>米坪乡</t>
  </si>
  <si>
    <t>米坪乡伍寨村道路硬化项目</t>
  </si>
  <si>
    <t>伍寨村</t>
  </si>
  <si>
    <t xml:space="preserve">1.山堡组道路硬化6100平方米（含错车道）；15cm厚C25混凝土硬化；                               2.高岩组道路硬化长1700m，宽3.5m，（含错车道），15cm厚C25混凝土硬化。           </t>
  </si>
  <si>
    <t>米坪乡人民政府</t>
  </si>
  <si>
    <t>刘   倩</t>
  </si>
  <si>
    <t>米坪乡泥池村道路硬化项目</t>
  </si>
  <si>
    <t>泥池村</t>
  </si>
  <si>
    <t>道路硬化长1575米、宽3米，（含错车道）；8cm厚碎石调平层，15cm厚C25混凝土硬化</t>
  </si>
  <si>
    <t>花梨镇</t>
  </si>
  <si>
    <t>花梨镇高坪村大坡组通组硬化项目</t>
  </si>
  <si>
    <t>高坪村</t>
  </si>
  <si>
    <t>通组路硬化986米，宽3.5米，厚0.15米，堡坎88立方米。</t>
  </si>
  <si>
    <t>花梨镇人民政府</t>
  </si>
  <si>
    <t>赵洪玉</t>
  </si>
  <si>
    <t>花梨镇花梨村大湾子组通组路硬化项目</t>
  </si>
  <si>
    <t>花梨村</t>
  </si>
  <si>
    <t>通组路硬化427米，其中3.5米宽310米，3米宽117米，厚15厘米；修建堡坎20立方米。</t>
  </si>
  <si>
    <t>宅吉乡</t>
  </si>
  <si>
    <t>宅吉乡潘桐村串户路硬化项目</t>
  </si>
  <si>
    <t>潘桐村</t>
  </si>
  <si>
    <t>新建潘桐村石灰窑组串户路长300米、宽3米，900平方米；石门坎组串户路长130米、宽3米，390平方米；洗马陇组进组路长120米、宽3.5米，420平方米；翁州组进组路长150米、宽3.5米，525平方米；大土组道路长550米、宽3米，1650平方米；合计3885平方米。</t>
  </si>
  <si>
    <t>宅吉乡人民政府</t>
  </si>
  <si>
    <t>何籽娴</t>
  </si>
  <si>
    <t>高寨乡</t>
  </si>
  <si>
    <t>高寨乡杠寨村沙子坳、主比路通组路硬化</t>
  </si>
  <si>
    <t>杠寨村</t>
  </si>
  <si>
    <t>通组路硬化宽2.5米长75米、宽3米长104米、宽3.5米长733米、宽4.5米长75米，厚度均为15厘米，共计3402.5平方米。</t>
  </si>
  <si>
    <t>高寨乡人民政府</t>
  </si>
  <si>
    <t>许艳莉</t>
  </si>
  <si>
    <t>高寨乡大冲村通组路硬化</t>
  </si>
  <si>
    <t>大冲村</t>
  </si>
  <si>
    <t>大冲村响水塘至水源组通组路硬化270米，宽4米，厚15厘米，c25混凝土路面。</t>
  </si>
  <si>
    <t>高寨乡牌坊村串户路硬化项目</t>
  </si>
  <si>
    <t>牌坊村</t>
  </si>
  <si>
    <t>串户路硬化3000平方米，厚10厘米。</t>
  </si>
  <si>
    <t>南江乡</t>
  </si>
  <si>
    <t>南江乡苗寨村大土组农村道路建设项目</t>
  </si>
  <si>
    <t>苗寨村</t>
  </si>
  <si>
    <t>大土加油站旁边到大土背后长1000米宽3米厚15厘米。</t>
  </si>
  <si>
    <t>南江乡人民政府</t>
  </si>
  <si>
    <t>梁永洋</t>
  </si>
  <si>
    <t>南江乡南江村高枧组进组路建设项目</t>
  </si>
  <si>
    <t>南江村</t>
  </si>
  <si>
    <t>新建宽2.5米进组路，长410米，C25混凝土厚15厘米，合计1025平方米。</t>
  </si>
  <si>
    <t>南江乡南江村高枧组路灯安装项目</t>
  </si>
  <si>
    <t>农村公共服务</t>
  </si>
  <si>
    <t>公共照明设施</t>
  </si>
  <si>
    <t>新建南江村高枧组路灯100盏（6米太阳能路灯）。</t>
  </si>
  <si>
    <t>龙岗镇</t>
  </si>
  <si>
    <t>龙岗镇大鸭村新建灌溉沟渠项目</t>
  </si>
  <si>
    <t>大鸭村</t>
  </si>
  <si>
    <t>新建30*30沟渠360米，沟帮15cm，沟底10cm（不含垫层）；维修沟渠1050米（沟底900米，沟帮加高10厘米150米），16公分PC管100米，闸阀1个、堡坎16立方米。</t>
  </si>
  <si>
    <t>龙岗镇人民政府</t>
  </si>
  <si>
    <t>杨   扬</t>
  </si>
  <si>
    <t>龙岗镇立京村新建灌溉沟渠项目</t>
  </si>
  <si>
    <t>立京村</t>
  </si>
  <si>
    <t>立京村新建30cm*30cm灌溉沟渠3000米，沟帮15cm，沟底10cm（不含垫层）。</t>
  </si>
  <si>
    <t>龙岗镇龙岗一村新建沟渠项目</t>
  </si>
  <si>
    <t>龙岗一村</t>
  </si>
  <si>
    <t>新建灌溉沟渠1580m，30cm*30cm，沟帮15cm，沟底10cm（不含垫层）。</t>
  </si>
  <si>
    <t>龙岗镇大荆村翁堕、毛力寨组新建灌溉沟渠项目</t>
  </si>
  <si>
    <t>大荆村</t>
  </si>
  <si>
    <t>新建翁堕组、毛力寨组30cm*30cm灌溉沟渠3公里，沟帮15cm，沟底10cm（不含垫层）。</t>
  </si>
  <si>
    <t>金中镇</t>
  </si>
  <si>
    <t>金中镇茅坡村通组道路硬化项目</t>
  </si>
  <si>
    <t>茅坡村</t>
  </si>
  <si>
    <t>茅坡村王家坪、河坝、沙沟三个村民组道路硬化共计2500米，（其中：王家坪组长440米，430米，宽3米；10 米，宽2.5米）；河坝组长380米，（370米，宽3米；10米，宽2.5米）；沙沟组长1680米，宽3米，共计7490平方米，厚度15CM，错车道7个，C25混凝土路面。</t>
  </si>
  <si>
    <t>金中镇人民政府</t>
  </si>
  <si>
    <t>周焕印</t>
  </si>
  <si>
    <t>二、农村小型供水设施项目</t>
  </si>
  <si>
    <t>硒城街道</t>
  </si>
  <si>
    <t>硒城街道城西村安全饮水保障工程</t>
  </si>
  <si>
    <t>农村供水保障设施建设</t>
  </si>
  <si>
    <t>城西村</t>
  </si>
  <si>
    <t>新建泵站2座，安装水泵4台，安装智能控制2套，新建调节水池1座，安装输配水管网40.457km，安装表前阀、表后阀、控制阀各482套。</t>
  </si>
  <si>
    <t>硒城街道办事处</t>
  </si>
  <si>
    <t>李碧军</t>
  </si>
  <si>
    <t>开阳县水务管理局</t>
  </si>
  <si>
    <t>杨  勇</t>
  </si>
  <si>
    <t>南龙乡中桥水厂延伸工程</t>
  </si>
  <si>
    <t>土香村
山基湾
旧寨组</t>
  </si>
  <si>
    <t>安装输水管道8.1公里，闸阀井7个。</t>
  </si>
  <si>
    <t>新  建</t>
  </si>
  <si>
    <t>宅吉乡官庄村九组、十组饮
水工程</t>
  </si>
  <si>
    <t>官庄村</t>
  </si>
  <si>
    <t>新建PE100级dn50（1.6MPa）管2750m，新建PE100级dn40（1.6MPa）管1200m，新建PE100级dn32（1.6MPa）管2070m，新建PE100级dn20（1.6MPa）管5600m，新建入户设施112套（每户一个龙头，站杆，2个DN15闸阀）。</t>
  </si>
  <si>
    <t>宅吉乡堰塘村、潘桐村配水主管改造工程</t>
  </si>
  <si>
    <t>堰塘村
潘桐村</t>
  </si>
  <si>
    <t>安装PE100dn75（1.6mpa）配水主管3000米、PE100dn40(1.6mpa)管道900米，配套排气阀、防盗阀等。</t>
  </si>
  <si>
    <t>改  造</t>
  </si>
  <si>
    <t>楠木渡镇黄木村农村饮水保障工程</t>
  </si>
  <si>
    <t>黄木村</t>
  </si>
  <si>
    <t>新安装1.6MpaDN63PE管290m，新安装1.6MpaDN50PE管1320m，新安装1.6MpaDN40PE管2780m，新安装1.6MpaDN32PE管5940m，新安装1.6MpaDN20PE管14850m，安装DN20水龙头控制阀397套。</t>
  </si>
  <si>
    <t>楠木渡镇两路村农村饮水保障工程</t>
  </si>
  <si>
    <t>新建1.6MpaDN63PE管长1460m；新建1.6MpaDN50PE管长1760m；新建1.6MpaDN32PE管长4100m;DN25PE管长5000m；新建1.6MpaDN20PE管长10250m；安装DN20水龙头、立杆各205套。</t>
  </si>
  <si>
    <t>花梨镇十字村枫桥片区饮水保障工程</t>
  </si>
  <si>
    <t>十字村</t>
  </si>
  <si>
    <t>安装PE100dn75管（1.60Mpa）2800米、PE100dn50管（1.60Mpa）700米、PE100dn40管（1.60Mpa）800米、PE100dn32管1.60Mpa）500米、PE100dn25管（1.60Mpa）4000米、PE100dn20管（1.60Mpa）7080米，配套入户设施。</t>
  </si>
  <si>
    <t>紫兴街道</t>
  </si>
  <si>
    <t>紫兴街道群兴村仓边、高粱吊、山林湾组等饮水安全工程</t>
  </si>
  <si>
    <t>群兴村
仓边
高粱吊
山林湾组</t>
  </si>
  <si>
    <t>新安装PPR-De50（1.6mpa）管供水提水管长5061m；新安装PPR-De40（1.6mpa）管供水支管长2510m；新安装PPR-De32（1.6mpa）管配水管长1000m；新安装PPR-De25（1.6mpa）管配水管长1050m；De20PE100管（1.6Mpa）入户管长8460m；水表箱41套，分水器41套，安装恒压变频水泵；智能控制柜2套；新建泵站2座。</t>
  </si>
  <si>
    <t>紫兴街道办事处</t>
  </si>
  <si>
    <t>张惊鸿</t>
  </si>
  <si>
    <t>米坪乡农村饮水保障工程</t>
  </si>
  <si>
    <t>云湾村
水头组</t>
  </si>
  <si>
    <t>安装全自动一体化净水设备一套，反冲洗水泵一台，监控系统一套。</t>
  </si>
  <si>
    <t>刘  倩</t>
  </si>
  <si>
    <t>双流镇</t>
  </si>
  <si>
    <t>双流镇凉水井村核桃湾农村供水工程</t>
  </si>
  <si>
    <t>凉水井村</t>
  </si>
  <si>
    <t>新建30m³高位调节水池（不锈钢水箱）1座，安装dn40PE引水主管200米，dn50PE配水主管400米，dn32PE配水主管1500米、dn25PE入户管2800米。</t>
  </si>
  <si>
    <t>双流镇人民政府</t>
  </si>
  <si>
    <t>尚   翔</t>
  </si>
  <si>
    <t>云开街道</t>
  </si>
  <si>
    <t>云开街道东山村农村饮水保障工程</t>
  </si>
  <si>
    <t>东山村
黄土坎组</t>
  </si>
  <si>
    <t>安装配水管网31km，安装水箱1座，安装加压泵1座，安装表前阀、控制阀各365套。</t>
  </si>
  <si>
    <t>云开街道办事处</t>
  </si>
  <si>
    <t>王国平</t>
  </si>
  <si>
    <t>南龙乡田坎村应急取水项目</t>
  </si>
  <si>
    <t>田坎村</t>
  </si>
  <si>
    <t>新安装DN60热轧无缝钢管（壁厚4mm）1600m，新安装管道5960m；安装水泵3台，新建集水池1座。</t>
  </si>
  <si>
    <t>花梨镇翁昭村班家院、三宝沟等组饮水保障工程项目</t>
  </si>
  <si>
    <t>翁昭村</t>
  </si>
  <si>
    <t>班家院、上坝田、龙耳坡：安装50管500米、32管200米、25管1500米、20管2350米，配套入户设施；三宝沟：安装PE40管1200米、25管1200米、20管1880米，配套入户设施。</t>
  </si>
  <si>
    <t>龙水乡</t>
  </si>
  <si>
    <t>龙水乡龙江村地花组饮水安全工程</t>
  </si>
  <si>
    <t>龙江村</t>
  </si>
  <si>
    <t>20m³低位水池一个、40m³（304）不锈钢高位水箱一个，上水管道DN50镀锌钢管650米，配水管道PE100级DN40管250米，配水管道PE100级DN32管2100米，入户管PE100级DN25管1500米，所有管道含配件，泵房一座，水泵2台（一用一备），远程提水控制器1套。</t>
  </si>
  <si>
    <t>龙水乡人民政府</t>
  </si>
  <si>
    <t>罗寅珑</t>
  </si>
  <si>
    <t>宅吉乡堰塘村安家洞水源改造项目</t>
  </si>
  <si>
    <t>堰塘村</t>
  </si>
  <si>
    <t>新建围墙长70米、高2米；水池基础堡坎30立方米；围墙内外渣石回填200立方米；地坪200平方米；200PE管80米，110PE管20米，110闸阀1个，90闸阀1个，消水洞口安全防护围栏，防护安全门（钢结构）2扇。</t>
  </si>
  <si>
    <t>龙岗镇坝子村安全饮水项目</t>
  </si>
  <si>
    <t>坝子村</t>
  </si>
  <si>
    <t>新铺设管道2700米（其中：63管20米、32管200米、40管2500米）；输电线路40米及配电设施（电表、表箱等）；购置安装304不锈钢水箱20立方米1座、50立方米1座，购置50米高程水泵1台。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</si>
</sst>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_ * #,##0.000_ ;_ * \-#,##0.000_ ;_ * &quot;-&quot;??.0_ ;_ @_ "/>
  </numFmts>
  <fonts count="30">
    <font>
      <sz val="12"/>
      <name val="宋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方正小标宋简体"/>
      <charset val="134"/>
    </font>
    <font>
      <sz val="14"/>
      <color theme="1"/>
      <name val="华文中宋"/>
      <charset val="134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8" fillId="0" borderId="0">
      <protection locked="0"/>
    </xf>
    <xf numFmtId="0" fontId="27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/>
  </cellStyleXfs>
  <cellXfs count="54">
    <xf numFmtId="0" fontId="0" fillId="0" borderId="0" xfId="0" applyAlignment="1" applyProtection="1">
      <alignment vertical="center"/>
    </xf>
    <xf numFmtId="0" fontId="1" fillId="2" borderId="0" xfId="0" applyNumberFormat="1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</xf>
    <xf numFmtId="0" fontId="3" fillId="2" borderId="0" xfId="0" applyNumberFormat="1" applyFont="1" applyFill="1" applyBorder="1" applyAlignment="1" applyProtection="1">
      <alignment vertical="center"/>
      <protection locked="0"/>
    </xf>
    <xf numFmtId="0" fontId="3" fillId="2" borderId="0" xfId="0" applyNumberFormat="1" applyFont="1" applyFill="1" applyBorder="1" applyAlignment="1">
      <alignment vertical="center"/>
      <protection locked="0"/>
    </xf>
    <xf numFmtId="0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vertical="center"/>
      <protection locked="0"/>
    </xf>
    <xf numFmtId="0" fontId="4" fillId="2" borderId="0" xfId="0" applyNumberFormat="1" applyFont="1" applyFill="1" applyBorder="1" applyAlignment="1">
      <alignment horizontal="center" vertical="center"/>
      <protection locked="0"/>
    </xf>
    <xf numFmtId="0" fontId="5" fillId="2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vertical="center"/>
    </xf>
    <xf numFmtId="49" fontId="6" fillId="2" borderId="0" xfId="5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50" applyFont="1" applyFill="1" applyBorder="1" applyAlignment="1" applyProtection="1">
      <alignment horizontal="center" vertical="center" wrapText="1"/>
      <protection locked="0"/>
    </xf>
    <xf numFmtId="0" fontId="6" fillId="2" borderId="0" xfId="50" applyFont="1" applyFill="1" applyBorder="1" applyAlignment="1" applyProtection="1">
      <alignment horizontal="left" vertical="center" wrapText="1"/>
      <protection locked="0"/>
    </xf>
    <xf numFmtId="0" fontId="6" fillId="2" borderId="0" xfId="50" applyFont="1" applyFill="1" applyBorder="1" applyAlignment="1">
      <alignment horizontal="center" vertical="center" wrapText="1"/>
    </xf>
    <xf numFmtId="176" fontId="6" fillId="2" borderId="0" xfId="50" applyNumberFormat="1" applyFont="1" applyFill="1" applyBorder="1" applyAlignment="1">
      <alignment horizontal="center" vertical="center" wrapText="1"/>
    </xf>
    <xf numFmtId="176" fontId="6" fillId="2" borderId="0" xfId="5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5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5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5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  <protection locked="0"/>
    </xf>
    <xf numFmtId="0" fontId="7" fillId="2" borderId="1" xfId="5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49" fontId="2" fillId="2" borderId="1" xfId="5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5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>
      <alignment horizontal="justify" vertical="center" wrapText="1"/>
      <protection locked="0"/>
    </xf>
    <xf numFmtId="0" fontId="3" fillId="2" borderId="1" xfId="0" applyNumberFormat="1" applyFont="1" applyFill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5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  <protection locked="0"/>
    </xf>
    <xf numFmtId="0" fontId="3" fillId="2" borderId="1" xfId="50" applyFont="1" applyFill="1" applyBorder="1" applyAlignment="1" applyProtection="1">
      <alignment horizontal="justify" vertical="center" wrapText="1"/>
      <protection locked="0"/>
    </xf>
    <xf numFmtId="0" fontId="3" fillId="2" borderId="1" xfId="5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vertical="center" wrapText="1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 2 2" xfId="49"/>
    <cellStyle name="常规 2" xfId="50"/>
    <cellStyle name="常规 2 2" xfId="51"/>
    <cellStyle name="常规 10 2" xfId="52"/>
    <cellStyle name="常规 8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jpeg"/><Relationship Id="rId6" Type="http://schemas.openxmlformats.org/officeDocument/2006/relationships/image" Target="../media/image5.jpe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5" Type="http://schemas.openxmlformats.org/officeDocument/2006/relationships/image" Target="../media/image24.png"/><Relationship Id="rId24" Type="http://schemas.openxmlformats.org/officeDocument/2006/relationships/image" Target="../media/image23.png"/><Relationship Id="rId23" Type="http://schemas.openxmlformats.org/officeDocument/2006/relationships/image" Target="../media/image2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png"/><Relationship Id="rId2" Type="http://schemas.openxmlformats.org/officeDocument/2006/relationships/image" Target="NULL" TargetMode="External"/><Relationship Id="rId19" Type="http://schemas.openxmlformats.org/officeDocument/2006/relationships/image" Target="../media/image18.png"/><Relationship Id="rId18" Type="http://schemas.openxmlformats.org/officeDocument/2006/relationships/image" Target="../media/image17.png"/><Relationship Id="rId17" Type="http://schemas.openxmlformats.org/officeDocument/2006/relationships/image" Target="../media/image16.png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../media/image13.png"/><Relationship Id="rId13" Type="http://schemas.openxmlformats.org/officeDocument/2006/relationships/image" Target="../media/image12.pn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51435</xdr:colOff>
      <xdr:row>37</xdr:row>
      <xdr:rowOff>0</xdr:rowOff>
    </xdr:from>
    <xdr:ext cx="1029970" cy="220980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4376420" y="37963475"/>
          <a:ext cx="1029970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31140"/>
    <xdr:pic>
      <xdr:nvPicPr>
        <xdr:cNvPr id="3" name="图片 2"/>
        <xdr:cNvPicPr/>
      </xdr:nvPicPr>
      <xdr:blipFill>
        <a:blip r:embed="rId1" r:link="rId2"/>
        <a:stretch>
          <a:fillRect/>
        </a:stretch>
      </xdr:blipFill>
      <xdr:spPr>
        <a:xfrm>
          <a:off x="4324985" y="37963475"/>
          <a:ext cx="1029335" cy="23114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231140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323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37</xdr:row>
      <xdr:rowOff>0</xdr:rowOff>
    </xdr:from>
    <xdr:ext cx="1032510" cy="220980"/>
    <xdr:pic>
      <xdr:nvPicPr>
        <xdr:cNvPr id="7" name="图片 6"/>
        <xdr:cNvPicPr/>
      </xdr:nvPicPr>
      <xdr:blipFill>
        <a:blip r:embed="rId1" r:link="rId2"/>
        <a:stretch>
          <a:fillRect/>
        </a:stretch>
      </xdr:blipFill>
      <xdr:spPr>
        <a:xfrm>
          <a:off x="4324985" y="37963475"/>
          <a:ext cx="1032510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31140"/>
    <xdr:pic>
      <xdr:nvPicPr>
        <xdr:cNvPr id="8" name="图片 7"/>
        <xdr:cNvPicPr/>
      </xdr:nvPicPr>
      <xdr:blipFill>
        <a:blip r:embed="rId3" r:link="rId2"/>
        <a:stretch>
          <a:fillRect/>
        </a:stretch>
      </xdr:blipFill>
      <xdr:spPr>
        <a:xfrm>
          <a:off x="4324985" y="37963475"/>
          <a:ext cx="1029335" cy="23114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20980"/>
    <xdr:pic>
      <xdr:nvPicPr>
        <xdr:cNvPr id="9" name="图片 8"/>
        <xdr:cNvPicPr/>
      </xdr:nvPicPr>
      <xdr:blipFill>
        <a:blip r:embed="rId1" r:link="rId2"/>
        <a:stretch>
          <a:fillRect/>
        </a:stretch>
      </xdr:blipFill>
      <xdr:spPr>
        <a:xfrm>
          <a:off x="4324985" y="37963475"/>
          <a:ext cx="1029335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29335" cy="220980"/>
    <xdr:pic>
      <xdr:nvPicPr>
        <xdr:cNvPr id="10" name="图片 9"/>
        <xdr:cNvPicPr/>
      </xdr:nvPicPr>
      <xdr:blipFill>
        <a:blip r:embed="rId3" r:link="rId2"/>
        <a:stretch>
          <a:fillRect/>
        </a:stretch>
      </xdr:blipFill>
      <xdr:spPr>
        <a:xfrm>
          <a:off x="4324985" y="37963475"/>
          <a:ext cx="1029335" cy="22098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1032510" cy="220980"/>
    <xdr:pic>
      <xdr:nvPicPr>
        <xdr:cNvPr id="11" name="图片 10"/>
        <xdr:cNvPicPr/>
      </xdr:nvPicPr>
      <xdr:blipFill>
        <a:blip r:embed="rId3" r:link="rId2"/>
        <a:stretch>
          <a:fillRect/>
        </a:stretch>
      </xdr:blipFill>
      <xdr:spPr>
        <a:xfrm>
          <a:off x="4324985" y="37963475"/>
          <a:ext cx="1032510" cy="22098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220980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323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231140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323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946785</xdr:colOff>
      <xdr:row>33</xdr:row>
      <xdr:rowOff>220980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323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946785</xdr:colOff>
      <xdr:row>33</xdr:row>
      <xdr:rowOff>220980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3323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943610</xdr:colOff>
      <xdr:row>33</xdr:row>
      <xdr:rowOff>220980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3323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33</xdr:row>
      <xdr:rowOff>0</xdr:rowOff>
    </xdr:from>
    <xdr:to>
      <xdr:col>5</xdr:col>
      <xdr:colOff>995680</xdr:colOff>
      <xdr:row>33</xdr:row>
      <xdr:rowOff>220980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3323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231140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220980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231140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946785</xdr:colOff>
      <xdr:row>0</xdr:row>
      <xdr:rowOff>220980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946785</xdr:colOff>
      <xdr:row>0</xdr:row>
      <xdr:rowOff>220980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943610</xdr:colOff>
      <xdr:row>0</xdr:row>
      <xdr:rowOff>220980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0</xdr:row>
      <xdr:rowOff>0</xdr:rowOff>
    </xdr:from>
    <xdr:to>
      <xdr:col>5</xdr:col>
      <xdr:colOff>995680</xdr:colOff>
      <xdr:row>0</xdr:row>
      <xdr:rowOff>220980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37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350520</xdr:rowOff>
    </xdr:to>
    <xdr:pic>
      <xdr:nvPicPr>
        <xdr:cNvPr id="3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338455</xdr:rowOff>
    </xdr:to>
    <xdr:pic>
      <xdr:nvPicPr>
        <xdr:cNvPr id="3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360680</xdr:rowOff>
    </xdr:to>
    <xdr:pic>
      <xdr:nvPicPr>
        <xdr:cNvPr id="40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41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42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17780</xdr:rowOff>
    </xdr:to>
    <xdr:pic>
      <xdr:nvPicPr>
        <xdr:cNvPr id="43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38100</xdr:rowOff>
    </xdr:to>
    <xdr:pic>
      <xdr:nvPicPr>
        <xdr:cNvPr id="44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45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468344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46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468344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17780</xdr:rowOff>
    </xdr:to>
    <xdr:pic>
      <xdr:nvPicPr>
        <xdr:cNvPr id="47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6834425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19050</xdr:colOff>
      <xdr:row>42</xdr:row>
      <xdr:rowOff>38100</xdr:rowOff>
    </xdr:to>
    <xdr:pic>
      <xdr:nvPicPr>
        <xdr:cNvPr id="48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46834425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87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350520</xdr:rowOff>
    </xdr:to>
    <xdr:pic>
      <xdr:nvPicPr>
        <xdr:cNvPr id="8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338455</xdr:rowOff>
    </xdr:to>
    <xdr:pic>
      <xdr:nvPicPr>
        <xdr:cNvPr id="8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</xdr:row>
      <xdr:rowOff>0</xdr:rowOff>
    </xdr:from>
    <xdr:to>
      <xdr:col>7</xdr:col>
      <xdr:colOff>271145</xdr:colOff>
      <xdr:row>4</xdr:row>
      <xdr:rowOff>360680</xdr:rowOff>
    </xdr:to>
    <xdr:pic>
      <xdr:nvPicPr>
        <xdr:cNvPr id="90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17843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91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18415</xdr:colOff>
      <xdr:row>4</xdr:row>
      <xdr:rowOff>17780</xdr:rowOff>
    </xdr:to>
    <xdr:pic>
      <xdr:nvPicPr>
        <xdr:cNvPr id="92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17843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17780</xdr:rowOff>
    </xdr:to>
    <xdr:pic>
      <xdr:nvPicPr>
        <xdr:cNvPr id="93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13970</xdr:colOff>
      <xdr:row>4</xdr:row>
      <xdr:rowOff>38100</xdr:rowOff>
    </xdr:to>
    <xdr:pic>
      <xdr:nvPicPr>
        <xdr:cNvPr id="94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17843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95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96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17780</xdr:rowOff>
    </xdr:to>
    <xdr:pic>
      <xdr:nvPicPr>
        <xdr:cNvPr id="97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17843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38100</xdr:rowOff>
    </xdr:to>
    <xdr:pic>
      <xdr:nvPicPr>
        <xdr:cNvPr id="98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1784350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99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100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102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103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24985" y="178435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104" name="Picture 1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24985" y="178435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5</xdr:col>
      <xdr:colOff>995680</xdr:colOff>
      <xdr:row>4</xdr:row>
      <xdr:rowOff>220980</xdr:rowOff>
    </xdr:to>
    <xdr:pic>
      <xdr:nvPicPr>
        <xdr:cNvPr id="105" name="Picture 2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76420" y="178435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27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350520</xdr:rowOff>
    </xdr:to>
    <xdr:pic>
      <xdr:nvPicPr>
        <xdr:cNvPr id="128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338455</xdr:rowOff>
    </xdr:to>
    <xdr:pic>
      <xdr:nvPicPr>
        <xdr:cNvPr id="129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6</xdr:row>
      <xdr:rowOff>0</xdr:rowOff>
    </xdr:from>
    <xdr:to>
      <xdr:col>7</xdr:col>
      <xdr:colOff>271145</xdr:colOff>
      <xdr:row>6</xdr:row>
      <xdr:rowOff>360680</xdr:rowOff>
    </xdr:to>
    <xdr:pic>
      <xdr:nvPicPr>
        <xdr:cNvPr id="130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3244850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31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18415</xdr:colOff>
      <xdr:row>6</xdr:row>
      <xdr:rowOff>17780</xdr:rowOff>
    </xdr:to>
    <xdr:pic>
      <xdr:nvPicPr>
        <xdr:cNvPr id="132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324485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17780</xdr:rowOff>
    </xdr:to>
    <xdr:pic>
      <xdr:nvPicPr>
        <xdr:cNvPr id="133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13970</xdr:colOff>
      <xdr:row>6</xdr:row>
      <xdr:rowOff>38100</xdr:rowOff>
    </xdr:to>
    <xdr:pic>
      <xdr:nvPicPr>
        <xdr:cNvPr id="134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3244850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135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136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17780</xdr:rowOff>
    </xdr:to>
    <xdr:pic>
      <xdr:nvPicPr>
        <xdr:cNvPr id="137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244850"/>
          <a:ext cx="190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19050</xdr:colOff>
      <xdr:row>6</xdr:row>
      <xdr:rowOff>38100</xdr:rowOff>
    </xdr:to>
    <xdr:pic>
      <xdr:nvPicPr>
        <xdr:cNvPr id="138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1209675" y="3244850"/>
          <a:ext cx="190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1029335</xdr:colOff>
      <xdr:row>6</xdr:row>
      <xdr:rowOff>231140</xdr:rowOff>
    </xdr:to>
    <xdr:pic>
      <xdr:nvPicPr>
        <xdr:cNvPr id="179" name="图片 16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24985" y="3244850"/>
          <a:ext cx="1029335" cy="2311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1029335</xdr:colOff>
      <xdr:row>6</xdr:row>
      <xdr:rowOff>220980</xdr:rowOff>
    </xdr:to>
    <xdr:pic>
      <xdr:nvPicPr>
        <xdr:cNvPr id="180" name="图片 16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29335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1032510</xdr:colOff>
      <xdr:row>6</xdr:row>
      <xdr:rowOff>220980</xdr:rowOff>
    </xdr:to>
    <xdr:pic>
      <xdr:nvPicPr>
        <xdr:cNvPr id="182" name="图片 16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3251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1029970</xdr:colOff>
      <xdr:row>6</xdr:row>
      <xdr:rowOff>220980</xdr:rowOff>
    </xdr:to>
    <xdr:pic>
      <xdr:nvPicPr>
        <xdr:cNvPr id="191" name="图片 17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3244850"/>
          <a:ext cx="102997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93" name="图片 178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09675" y="12093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94" name="图片 17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09675" y="12093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17780</xdr:rowOff>
    </xdr:to>
    <xdr:pic>
      <xdr:nvPicPr>
        <xdr:cNvPr id="195" name="图片 18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09675" y="1209357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</xdr:colOff>
      <xdr:row>12</xdr:row>
      <xdr:rowOff>38100</xdr:rowOff>
    </xdr:to>
    <xdr:pic>
      <xdr:nvPicPr>
        <xdr:cNvPr id="196" name="图片 18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209675" y="12093575"/>
          <a:ext cx="1905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97" name="图片 18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98" name="图片 18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18415</xdr:colOff>
      <xdr:row>12</xdr:row>
      <xdr:rowOff>17780</xdr:rowOff>
    </xdr:to>
    <xdr:pic>
      <xdr:nvPicPr>
        <xdr:cNvPr id="199" name="图片 18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209357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17780</xdr:rowOff>
    </xdr:to>
    <xdr:pic>
      <xdr:nvPicPr>
        <xdr:cNvPr id="200" name="图片 18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209357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13970</xdr:colOff>
      <xdr:row>12</xdr:row>
      <xdr:rowOff>38100</xdr:rowOff>
    </xdr:to>
    <xdr:pic>
      <xdr:nvPicPr>
        <xdr:cNvPr id="201" name="图片 18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209357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350520</xdr:rowOff>
    </xdr:to>
    <xdr:pic>
      <xdr:nvPicPr>
        <xdr:cNvPr id="202" name="图片 1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363335" y="12093575"/>
          <a:ext cx="10160" cy="350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338455</xdr:rowOff>
    </xdr:to>
    <xdr:pic>
      <xdr:nvPicPr>
        <xdr:cNvPr id="203" name="图片 18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363335" y="12093575"/>
          <a:ext cx="10160" cy="3384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10160</xdr:colOff>
      <xdr:row>12</xdr:row>
      <xdr:rowOff>360680</xdr:rowOff>
    </xdr:to>
    <xdr:pic>
      <xdr:nvPicPr>
        <xdr:cNvPr id="204" name="图片 18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363335" y="12093575"/>
          <a:ext cx="10160" cy="360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1029335</xdr:colOff>
      <xdr:row>12</xdr:row>
      <xdr:rowOff>231140</xdr:rowOff>
    </xdr:to>
    <xdr:pic>
      <xdr:nvPicPr>
        <xdr:cNvPr id="205" name="图片 19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24985" y="12093575"/>
          <a:ext cx="1029335" cy="2311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1029335</xdr:colOff>
      <xdr:row>12</xdr:row>
      <xdr:rowOff>220980</xdr:rowOff>
    </xdr:to>
    <xdr:pic>
      <xdr:nvPicPr>
        <xdr:cNvPr id="206" name="图片 19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2093575"/>
          <a:ext cx="1029335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1032510</xdr:colOff>
      <xdr:row>12</xdr:row>
      <xdr:rowOff>220980</xdr:rowOff>
    </xdr:to>
    <xdr:pic>
      <xdr:nvPicPr>
        <xdr:cNvPr id="208" name="图片 19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2093575"/>
          <a:ext cx="103251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1029970</xdr:colOff>
      <xdr:row>12</xdr:row>
      <xdr:rowOff>220980</xdr:rowOff>
    </xdr:to>
    <xdr:pic>
      <xdr:nvPicPr>
        <xdr:cNvPr id="217" name="图片 20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24985" y="12093575"/>
          <a:ext cx="1029970" cy="220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219" name="图片 20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09675" y="14474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220" name="图片 20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09675" y="14474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17780</xdr:rowOff>
    </xdr:to>
    <xdr:pic>
      <xdr:nvPicPr>
        <xdr:cNvPr id="221" name="图片 20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09675" y="14474825"/>
          <a:ext cx="1905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</xdr:colOff>
      <xdr:row>15</xdr:row>
      <xdr:rowOff>38100</xdr:rowOff>
    </xdr:to>
    <xdr:pic>
      <xdr:nvPicPr>
        <xdr:cNvPr id="222" name="图片 20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209675" y="14474825"/>
          <a:ext cx="1905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223" name="图片 20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224" name="图片 20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18415</xdr:colOff>
      <xdr:row>15</xdr:row>
      <xdr:rowOff>17780</xdr:rowOff>
    </xdr:to>
    <xdr:pic>
      <xdr:nvPicPr>
        <xdr:cNvPr id="225" name="图片 21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6333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17780</xdr:rowOff>
    </xdr:to>
    <xdr:pic>
      <xdr:nvPicPr>
        <xdr:cNvPr id="226" name="图片 21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63335" y="14474825"/>
          <a:ext cx="13970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13970</xdr:colOff>
      <xdr:row>15</xdr:row>
      <xdr:rowOff>38100</xdr:rowOff>
    </xdr:to>
    <xdr:pic>
      <xdr:nvPicPr>
        <xdr:cNvPr id="227" name="图片 21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63335" y="14474825"/>
          <a:ext cx="13970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664845</xdr:rowOff>
    </xdr:to>
    <xdr:pic>
      <xdr:nvPicPr>
        <xdr:cNvPr id="228" name="图片 21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363335" y="14474825"/>
          <a:ext cx="10160" cy="1379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652780</xdr:rowOff>
    </xdr:to>
    <xdr:pic>
      <xdr:nvPicPr>
        <xdr:cNvPr id="229" name="图片 214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363335" y="14474825"/>
          <a:ext cx="10160" cy="1367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10160</xdr:colOff>
      <xdr:row>16</xdr:row>
      <xdr:rowOff>675005</xdr:rowOff>
    </xdr:to>
    <xdr:pic>
      <xdr:nvPicPr>
        <xdr:cNvPr id="230" name="图片 215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363335" y="14474825"/>
          <a:ext cx="10160" cy="1389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466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467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17780</xdr:rowOff>
    </xdr:to>
    <xdr:pic>
      <xdr:nvPicPr>
        <xdr:cNvPr id="468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18415</xdr:colOff>
      <xdr:row>42</xdr:row>
      <xdr:rowOff>38100</xdr:rowOff>
    </xdr:to>
    <xdr:pic>
      <xdr:nvPicPr>
        <xdr:cNvPr id="469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46834425"/>
          <a:ext cx="1841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510" name="图片 6231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511" name="图片 6232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17145</xdr:rowOff>
    </xdr:to>
    <xdr:pic>
      <xdr:nvPicPr>
        <xdr:cNvPr id="512" name="图片 642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244850"/>
          <a:ext cx="184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18415</xdr:colOff>
      <xdr:row>6</xdr:row>
      <xdr:rowOff>37465</xdr:rowOff>
    </xdr:to>
    <xdr:pic>
      <xdr:nvPicPr>
        <xdr:cNvPr id="513" name="图片 8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543175" y="3244850"/>
          <a:ext cx="18415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518" name="图片 5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54317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519" name="图片 518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54317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17780</xdr:rowOff>
    </xdr:to>
    <xdr:pic>
      <xdr:nvPicPr>
        <xdr:cNvPr id="520" name="图片 51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543175" y="14474825"/>
          <a:ext cx="18415" cy="17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18415</xdr:colOff>
      <xdr:row>15</xdr:row>
      <xdr:rowOff>38100</xdr:rowOff>
    </xdr:to>
    <xdr:pic>
      <xdr:nvPicPr>
        <xdr:cNvPr id="521" name="图片 52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543175" y="14474825"/>
          <a:ext cx="18415" cy="38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4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350520</xdr:rowOff>
    </xdr:to>
    <xdr:pic>
      <xdr:nvPicPr>
        <xdr:cNvPr id="6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338455</xdr:rowOff>
    </xdr:to>
    <xdr:pic>
      <xdr:nvPicPr>
        <xdr:cNvPr id="12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360680</xdr:rowOff>
    </xdr:to>
    <xdr:pic>
      <xdr:nvPicPr>
        <xdr:cNvPr id="13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14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15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17780</xdr:rowOff>
    </xdr:to>
    <xdr:pic>
      <xdr:nvPicPr>
        <xdr:cNvPr id="16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38100</xdr:rowOff>
    </xdr:to>
    <xdr:pic>
      <xdr:nvPicPr>
        <xdr:cNvPr id="30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31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350520</xdr:rowOff>
    </xdr:to>
    <xdr:pic>
      <xdr:nvPicPr>
        <xdr:cNvPr id="32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338455</xdr:rowOff>
    </xdr:to>
    <xdr:pic>
      <xdr:nvPicPr>
        <xdr:cNvPr id="33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360680</xdr:rowOff>
    </xdr:to>
    <xdr:pic>
      <xdr:nvPicPr>
        <xdr:cNvPr id="34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35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36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17780</xdr:rowOff>
    </xdr:to>
    <xdr:pic>
      <xdr:nvPicPr>
        <xdr:cNvPr id="49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38100</xdr:rowOff>
    </xdr:to>
    <xdr:pic>
      <xdr:nvPicPr>
        <xdr:cNvPr id="50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51" name="图片 59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350520</xdr:rowOff>
    </xdr:to>
    <xdr:pic>
      <xdr:nvPicPr>
        <xdr:cNvPr id="52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338455</xdr:rowOff>
    </xdr:to>
    <xdr:pic>
      <xdr:nvPicPr>
        <xdr:cNvPr id="53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260985</xdr:colOff>
      <xdr:row>42</xdr:row>
      <xdr:rowOff>0</xdr:rowOff>
    </xdr:from>
    <xdr:to>
      <xdr:col>7</xdr:col>
      <xdr:colOff>271145</xdr:colOff>
      <xdr:row>42</xdr:row>
      <xdr:rowOff>360680</xdr:rowOff>
    </xdr:to>
    <xdr:pic>
      <xdr:nvPicPr>
        <xdr:cNvPr id="54" name="图片 626" descr="clip_image101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24320" y="46834425"/>
          <a:ext cx="10160" cy="36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55" name="图片 6223" descr="xl/drawings/NULL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18415</xdr:colOff>
      <xdr:row>42</xdr:row>
      <xdr:rowOff>17780</xdr:rowOff>
    </xdr:to>
    <xdr:pic>
      <xdr:nvPicPr>
        <xdr:cNvPr id="56" name="图片 6227" descr="xl/drawings/NULL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363335" y="46834425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17780</xdr:rowOff>
    </xdr:to>
    <xdr:pic>
      <xdr:nvPicPr>
        <xdr:cNvPr id="57" name="图片 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397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13970</xdr:colOff>
      <xdr:row>42</xdr:row>
      <xdr:rowOff>38100</xdr:rowOff>
    </xdr:to>
    <xdr:pic>
      <xdr:nvPicPr>
        <xdr:cNvPr id="58" name="图片 19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363335" y="46834425"/>
          <a:ext cx="13970" cy="38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W49"/>
  <sheetViews>
    <sheetView tabSelected="1" zoomScale="70" zoomScaleNormal="70" workbookViewId="0">
      <pane ySplit="4" topLeftCell="A39" activePane="bottomLeft" state="frozen"/>
      <selection/>
      <selection pane="bottomLeft" activeCell="H43" sqref="$A1:$XFD1048576"/>
    </sheetView>
  </sheetViews>
  <sheetFormatPr defaultColWidth="9" defaultRowHeight="20.25"/>
  <cols>
    <col min="1" max="1" width="6.875" style="7" customWidth="1"/>
    <col min="2" max="2" width="9" style="8"/>
    <col min="3" max="3" width="17.5" style="8" customWidth="1"/>
    <col min="4" max="4" width="11.7666666666667" style="8" customWidth="1"/>
    <col min="5" max="5" width="11.6166666666667" style="8" customWidth="1"/>
    <col min="6" max="6" width="13.75" style="8" customWidth="1"/>
    <col min="7" max="7" width="13" style="8" customWidth="1"/>
    <col min="8" max="8" width="37.675" style="8" customWidth="1"/>
    <col min="9" max="9" width="9" style="8"/>
    <col min="10" max="11" width="16" style="9"/>
    <col min="12" max="12" width="11.875" style="9"/>
    <col min="13" max="13" width="15.7083333333333" style="8" customWidth="1"/>
    <col min="14" max="14" width="11.2416666666667" style="8" customWidth="1"/>
    <col min="15" max="15" width="13.9666666666667" style="8" customWidth="1"/>
    <col min="16" max="16" width="9" style="8"/>
    <col min="17" max="17" width="18.5416666666667" style="10" customWidth="1"/>
    <col min="18" max="18" width="15.9083333333333" style="10" customWidth="1"/>
    <col min="19" max="19" width="17.5333333333333" style="10" customWidth="1"/>
    <col min="20" max="20" width="14.375" style="10" customWidth="1"/>
    <col min="21" max="21" width="12.575" style="10" customWidth="1"/>
    <col min="22" max="22" width="12.25" style="10" customWidth="1"/>
    <col min="23" max="23" width="17.2666666666667" style="10" customWidth="1"/>
    <col min="24" max="16384" width="9" style="11"/>
  </cols>
  <sheetData>
    <row r="1" ht="66" customHeight="1" spans="1:23">
      <c r="A1" s="12" t="s">
        <v>0</v>
      </c>
      <c r="B1" s="13"/>
      <c r="C1" s="13"/>
      <c r="D1" s="13"/>
      <c r="E1" s="13"/>
      <c r="F1" s="13"/>
      <c r="G1" s="13"/>
      <c r="H1" s="14"/>
      <c r="I1" s="13"/>
      <c r="J1" s="15"/>
      <c r="K1" s="15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3"/>
    </row>
    <row r="2" s="1" customFormat="1" ht="18.75" spans="1:23">
      <c r="A2" s="18" t="s">
        <v>1</v>
      </c>
      <c r="B2" s="19" t="s">
        <v>2</v>
      </c>
      <c r="C2" s="19" t="s">
        <v>3</v>
      </c>
      <c r="D2" s="20" t="s">
        <v>4</v>
      </c>
      <c r="E2" s="20" t="s">
        <v>5</v>
      </c>
      <c r="F2" s="20" t="s">
        <v>6</v>
      </c>
      <c r="G2" s="19" t="s">
        <v>7</v>
      </c>
      <c r="H2" s="19" t="s">
        <v>8</v>
      </c>
      <c r="I2" s="19" t="s">
        <v>9</v>
      </c>
      <c r="J2" s="21" t="s">
        <v>10</v>
      </c>
      <c r="K2" s="21"/>
      <c r="L2" s="21"/>
      <c r="M2" s="19" t="s">
        <v>11</v>
      </c>
      <c r="N2" s="19" t="s">
        <v>12</v>
      </c>
      <c r="O2" s="19" t="s">
        <v>13</v>
      </c>
      <c r="P2" s="19" t="s">
        <v>12</v>
      </c>
      <c r="Q2" s="21" t="s">
        <v>14</v>
      </c>
      <c r="R2" s="21" t="s">
        <v>15</v>
      </c>
      <c r="S2" s="19" t="s">
        <v>16</v>
      </c>
      <c r="T2" s="19" t="s">
        <v>17</v>
      </c>
      <c r="U2" s="19" t="s">
        <v>18</v>
      </c>
      <c r="V2" s="19" t="s">
        <v>19</v>
      </c>
      <c r="W2" s="19" t="s">
        <v>20</v>
      </c>
    </row>
    <row r="3" s="1" customFormat="1" ht="18.75" spans="1:23">
      <c r="A3" s="19"/>
      <c r="B3" s="19"/>
      <c r="C3" s="19"/>
      <c r="D3" s="20"/>
      <c r="E3" s="20"/>
      <c r="F3" s="20"/>
      <c r="G3" s="19"/>
      <c r="H3" s="19"/>
      <c r="I3" s="19"/>
      <c r="J3" s="22" t="s">
        <v>21</v>
      </c>
      <c r="K3" s="22" t="s">
        <v>22</v>
      </c>
      <c r="L3" s="22" t="s">
        <v>23</v>
      </c>
      <c r="M3" s="19"/>
      <c r="N3" s="19"/>
      <c r="O3" s="19"/>
      <c r="P3" s="19"/>
      <c r="Q3" s="21"/>
      <c r="R3" s="21"/>
      <c r="S3" s="19"/>
      <c r="T3" s="19"/>
      <c r="U3" s="19"/>
      <c r="V3" s="19"/>
      <c r="W3" s="19"/>
    </row>
    <row r="4" ht="37" customHeight="1" spans="1:23">
      <c r="A4" s="23"/>
      <c r="B4" s="23"/>
      <c r="C4" s="23"/>
      <c r="D4" s="24"/>
      <c r="E4" s="24"/>
      <c r="F4" s="24"/>
      <c r="G4" s="23"/>
      <c r="H4" s="23"/>
      <c r="I4" s="23"/>
      <c r="J4" s="25">
        <f>J5+J33</f>
        <v>1888.795</v>
      </c>
      <c r="K4" s="25">
        <f>K5+K33</f>
        <v>1849.975</v>
      </c>
      <c r="L4" s="25">
        <f>L5+L33</f>
        <v>38.82</v>
      </c>
      <c r="M4" s="23"/>
      <c r="N4" s="23"/>
      <c r="O4" s="23"/>
      <c r="P4" s="23"/>
      <c r="Q4" s="25">
        <f t="shared" ref="Q4:V4" si="0">Q5+Q33</f>
        <v>9674</v>
      </c>
      <c r="R4" s="25">
        <f t="shared" si="0"/>
        <v>35660</v>
      </c>
      <c r="S4" s="25">
        <f t="shared" si="0"/>
        <v>316</v>
      </c>
      <c r="T4" s="25">
        <f t="shared" si="0"/>
        <v>945</v>
      </c>
      <c r="U4" s="25">
        <f t="shared" si="0"/>
        <v>125</v>
      </c>
      <c r="V4" s="25">
        <f t="shared" si="0"/>
        <v>300</v>
      </c>
      <c r="W4" s="26"/>
    </row>
    <row r="5" s="2" customFormat="1" ht="40" customHeight="1" spans="1:23">
      <c r="A5" s="27" t="s">
        <v>24</v>
      </c>
      <c r="B5" s="28"/>
      <c r="C5" s="28"/>
      <c r="D5" s="28"/>
      <c r="E5" s="28"/>
      <c r="F5" s="28"/>
      <c r="G5" s="28"/>
      <c r="H5" s="28"/>
      <c r="I5" s="20"/>
      <c r="J5" s="22">
        <f>SUM(J6:J32)</f>
        <v>940.158</v>
      </c>
      <c r="K5" s="22">
        <f>SUM(K6:K32)</f>
        <v>921.458</v>
      </c>
      <c r="L5" s="22">
        <f>SUM(L6:L32)</f>
        <v>18.7</v>
      </c>
      <c r="M5" s="20"/>
      <c r="N5" s="20"/>
      <c r="O5" s="20"/>
      <c r="P5" s="20"/>
      <c r="Q5" s="22">
        <f t="shared" ref="Q5:V5" si="1">SUM(Q6:Q32)</f>
        <v>3508</v>
      </c>
      <c r="R5" s="22">
        <f t="shared" si="1"/>
        <v>12967</v>
      </c>
      <c r="S5" s="22">
        <f t="shared" si="1"/>
        <v>171</v>
      </c>
      <c r="T5" s="22">
        <f t="shared" si="1"/>
        <v>436</v>
      </c>
      <c r="U5" s="22">
        <f t="shared" si="1"/>
        <v>57</v>
      </c>
      <c r="V5" s="22">
        <f t="shared" si="1"/>
        <v>158</v>
      </c>
      <c r="W5" s="20"/>
    </row>
    <row r="6" s="3" customFormat="1" ht="75" spans="1:23">
      <c r="A6" s="29">
        <v>1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30" t="s">
        <v>31</v>
      </c>
      <c r="I6" s="29" t="s">
        <v>32</v>
      </c>
      <c r="J6" s="31">
        <f t="shared" ref="J6:J26" si="2">K6+L6</f>
        <v>15.335</v>
      </c>
      <c r="K6" s="31">
        <v>14.835</v>
      </c>
      <c r="L6" s="31">
        <v>0.5</v>
      </c>
      <c r="M6" s="29" t="s">
        <v>33</v>
      </c>
      <c r="N6" s="29" t="s">
        <v>34</v>
      </c>
      <c r="O6" s="29" t="s">
        <v>35</v>
      </c>
      <c r="P6" s="29" t="s">
        <v>36</v>
      </c>
      <c r="Q6" s="32">
        <v>94</v>
      </c>
      <c r="R6" s="32">
        <v>340</v>
      </c>
      <c r="S6" s="32">
        <v>2</v>
      </c>
      <c r="T6" s="32">
        <v>9</v>
      </c>
      <c r="U6" s="32"/>
      <c r="V6" s="32"/>
      <c r="W6" s="29" t="s">
        <v>37</v>
      </c>
    </row>
    <row r="7" s="3" customFormat="1" ht="93.75" spans="1:23">
      <c r="A7" s="29">
        <v>2</v>
      </c>
      <c r="B7" s="29" t="s">
        <v>38</v>
      </c>
      <c r="C7" s="29" t="s">
        <v>39</v>
      </c>
      <c r="D7" s="29" t="s">
        <v>27</v>
      </c>
      <c r="E7" s="29" t="s">
        <v>28</v>
      </c>
      <c r="F7" s="29" t="s">
        <v>29</v>
      </c>
      <c r="G7" s="29" t="s">
        <v>40</v>
      </c>
      <c r="H7" s="30" t="s">
        <v>41</v>
      </c>
      <c r="I7" s="29" t="s">
        <v>32</v>
      </c>
      <c r="J7" s="31">
        <f t="shared" si="2"/>
        <v>95.1</v>
      </c>
      <c r="K7" s="31">
        <v>93.3</v>
      </c>
      <c r="L7" s="31">
        <v>1.8</v>
      </c>
      <c r="M7" s="29" t="s">
        <v>42</v>
      </c>
      <c r="N7" s="32" t="s">
        <v>43</v>
      </c>
      <c r="O7" s="29" t="s">
        <v>35</v>
      </c>
      <c r="P7" s="29" t="s">
        <v>36</v>
      </c>
      <c r="Q7" s="32">
        <v>169</v>
      </c>
      <c r="R7" s="32">
        <v>575</v>
      </c>
      <c r="S7" s="32">
        <v>2</v>
      </c>
      <c r="T7" s="32">
        <v>9</v>
      </c>
      <c r="U7" s="32">
        <v>3</v>
      </c>
      <c r="V7" s="32">
        <v>11</v>
      </c>
      <c r="W7" s="29" t="s">
        <v>37</v>
      </c>
    </row>
    <row r="8" s="3" customFormat="1" ht="56.25" spans="1:23">
      <c r="A8" s="29">
        <v>3</v>
      </c>
      <c r="B8" s="29" t="s">
        <v>38</v>
      </c>
      <c r="C8" s="29" t="s">
        <v>44</v>
      </c>
      <c r="D8" s="29" t="s">
        <v>45</v>
      </c>
      <c r="E8" s="29" t="s">
        <v>46</v>
      </c>
      <c r="F8" s="29" t="s">
        <v>47</v>
      </c>
      <c r="G8" s="29" t="s">
        <v>48</v>
      </c>
      <c r="H8" s="30" t="s">
        <v>49</v>
      </c>
      <c r="I8" s="29" t="s">
        <v>32</v>
      </c>
      <c r="J8" s="31">
        <f t="shared" si="2"/>
        <v>33.4</v>
      </c>
      <c r="K8" s="31">
        <v>32.5</v>
      </c>
      <c r="L8" s="31">
        <v>0.9</v>
      </c>
      <c r="M8" s="29" t="s">
        <v>42</v>
      </c>
      <c r="N8" s="32" t="s">
        <v>43</v>
      </c>
      <c r="O8" s="29" t="s">
        <v>35</v>
      </c>
      <c r="P8" s="29" t="s">
        <v>36</v>
      </c>
      <c r="Q8" s="32">
        <v>82</v>
      </c>
      <c r="R8" s="32">
        <v>368</v>
      </c>
      <c r="S8" s="32">
        <v>2</v>
      </c>
      <c r="T8" s="32">
        <v>6</v>
      </c>
      <c r="U8" s="32">
        <v>2</v>
      </c>
      <c r="V8" s="32">
        <v>3</v>
      </c>
      <c r="W8" s="29" t="s">
        <v>37</v>
      </c>
    </row>
    <row r="9" s="3" customFormat="1" ht="115" customHeight="1" spans="1:23">
      <c r="A9" s="29">
        <v>4</v>
      </c>
      <c r="B9" s="29" t="s">
        <v>38</v>
      </c>
      <c r="C9" s="29" t="s">
        <v>50</v>
      </c>
      <c r="D9" s="29" t="s">
        <v>27</v>
      </c>
      <c r="E9" s="29" t="s">
        <v>28</v>
      </c>
      <c r="F9" s="29" t="s">
        <v>29</v>
      </c>
      <c r="G9" s="29" t="s">
        <v>51</v>
      </c>
      <c r="H9" s="30" t="s">
        <v>52</v>
      </c>
      <c r="I9" s="29" t="s">
        <v>32</v>
      </c>
      <c r="J9" s="31">
        <f t="shared" si="2"/>
        <v>28</v>
      </c>
      <c r="K9" s="31">
        <v>27.5</v>
      </c>
      <c r="L9" s="31">
        <v>0.5</v>
      </c>
      <c r="M9" s="29" t="s">
        <v>42</v>
      </c>
      <c r="N9" s="29" t="s">
        <v>43</v>
      </c>
      <c r="O9" s="29" t="s">
        <v>35</v>
      </c>
      <c r="P9" s="29" t="s">
        <v>36</v>
      </c>
      <c r="Q9" s="32">
        <v>369</v>
      </c>
      <c r="R9" s="32">
        <v>1672</v>
      </c>
      <c r="S9" s="32">
        <v>3</v>
      </c>
      <c r="T9" s="32">
        <v>9</v>
      </c>
      <c r="U9" s="32">
        <v>3</v>
      </c>
      <c r="V9" s="32">
        <v>7</v>
      </c>
      <c r="W9" s="29" t="s">
        <v>37</v>
      </c>
    </row>
    <row r="10" s="3" customFormat="1" ht="93.75" spans="1:23">
      <c r="A10" s="29">
        <v>5</v>
      </c>
      <c r="B10" s="29" t="s">
        <v>53</v>
      </c>
      <c r="C10" s="29" t="s">
        <v>54</v>
      </c>
      <c r="D10" s="29" t="s">
        <v>27</v>
      </c>
      <c r="E10" s="29" t="s">
        <v>28</v>
      </c>
      <c r="F10" s="29" t="s">
        <v>29</v>
      </c>
      <c r="G10" s="29" t="s">
        <v>55</v>
      </c>
      <c r="H10" s="30" t="s">
        <v>56</v>
      </c>
      <c r="I10" s="29" t="s">
        <v>32</v>
      </c>
      <c r="J10" s="31">
        <f t="shared" si="2"/>
        <v>49</v>
      </c>
      <c r="K10" s="33">
        <v>48.5</v>
      </c>
      <c r="L10" s="31">
        <v>0.5</v>
      </c>
      <c r="M10" s="29" t="s">
        <v>57</v>
      </c>
      <c r="N10" s="29" t="s">
        <v>58</v>
      </c>
      <c r="O10" s="29" t="s">
        <v>35</v>
      </c>
      <c r="P10" s="29" t="s">
        <v>36</v>
      </c>
      <c r="Q10" s="32">
        <v>52</v>
      </c>
      <c r="R10" s="32">
        <v>190</v>
      </c>
      <c r="S10" s="32">
        <v>2</v>
      </c>
      <c r="T10" s="32">
        <v>6</v>
      </c>
      <c r="U10" s="32"/>
      <c r="V10" s="29"/>
      <c r="W10" s="31" t="s">
        <v>37</v>
      </c>
    </row>
    <row r="11" s="3" customFormat="1" ht="75" spans="1:23">
      <c r="A11" s="29">
        <v>6</v>
      </c>
      <c r="B11" s="29" t="s">
        <v>53</v>
      </c>
      <c r="C11" s="29" t="s">
        <v>59</v>
      </c>
      <c r="D11" s="29" t="s">
        <v>27</v>
      </c>
      <c r="E11" s="29" t="s">
        <v>28</v>
      </c>
      <c r="F11" s="29" t="s">
        <v>29</v>
      </c>
      <c r="G11" s="29" t="s">
        <v>60</v>
      </c>
      <c r="H11" s="30" t="s">
        <v>61</v>
      </c>
      <c r="I11" s="29" t="s">
        <v>32</v>
      </c>
      <c r="J11" s="31">
        <f t="shared" si="2"/>
        <v>48.5</v>
      </c>
      <c r="K11" s="31">
        <v>48</v>
      </c>
      <c r="L11" s="31">
        <v>0.5</v>
      </c>
      <c r="M11" s="29" t="s">
        <v>57</v>
      </c>
      <c r="N11" s="29" t="s">
        <v>58</v>
      </c>
      <c r="O11" s="29" t="s">
        <v>35</v>
      </c>
      <c r="P11" s="29" t="s">
        <v>36</v>
      </c>
      <c r="Q11" s="32">
        <v>209</v>
      </c>
      <c r="R11" s="32">
        <v>712</v>
      </c>
      <c r="S11" s="32"/>
      <c r="T11" s="32"/>
      <c r="U11" s="32">
        <v>2</v>
      </c>
      <c r="V11" s="32">
        <v>5</v>
      </c>
      <c r="W11" s="31" t="s">
        <v>37</v>
      </c>
    </row>
    <row r="12" s="4" customFormat="1" ht="263" customHeight="1" spans="1:23">
      <c r="A12" s="29">
        <v>7</v>
      </c>
      <c r="B12" s="34" t="s">
        <v>62</v>
      </c>
      <c r="C12" s="34" t="s">
        <v>63</v>
      </c>
      <c r="D12" s="34" t="s">
        <v>45</v>
      </c>
      <c r="E12" s="34" t="s">
        <v>46</v>
      </c>
      <c r="F12" s="29" t="s">
        <v>47</v>
      </c>
      <c r="G12" s="34" t="s">
        <v>64</v>
      </c>
      <c r="H12" s="35" t="s">
        <v>65</v>
      </c>
      <c r="I12" s="29" t="s">
        <v>32</v>
      </c>
      <c r="J12" s="31">
        <f t="shared" si="2"/>
        <v>26.26</v>
      </c>
      <c r="K12" s="33">
        <v>25.56</v>
      </c>
      <c r="L12" s="33">
        <v>0.7</v>
      </c>
      <c r="M12" s="31" t="s">
        <v>66</v>
      </c>
      <c r="N12" s="31" t="s">
        <v>67</v>
      </c>
      <c r="O12" s="31" t="s">
        <v>35</v>
      </c>
      <c r="P12" s="31" t="s">
        <v>36</v>
      </c>
      <c r="Q12" s="33">
        <v>577</v>
      </c>
      <c r="R12" s="33">
        <v>1786</v>
      </c>
      <c r="S12" s="33">
        <v>9</v>
      </c>
      <c r="T12" s="33">
        <v>27</v>
      </c>
      <c r="U12" s="33">
        <v>6</v>
      </c>
      <c r="V12" s="33">
        <v>20</v>
      </c>
      <c r="W12" s="31" t="s">
        <v>37</v>
      </c>
    </row>
    <row r="13" s="3" customFormat="1" ht="75" spans="1:23">
      <c r="A13" s="29">
        <v>8</v>
      </c>
      <c r="B13" s="29" t="s">
        <v>68</v>
      </c>
      <c r="C13" s="29" t="s">
        <v>69</v>
      </c>
      <c r="D13" s="29" t="s">
        <v>27</v>
      </c>
      <c r="E13" s="29" t="s">
        <v>28</v>
      </c>
      <c r="F13" s="29" t="s">
        <v>29</v>
      </c>
      <c r="G13" s="29" t="s">
        <v>70</v>
      </c>
      <c r="H13" s="36" t="s">
        <v>71</v>
      </c>
      <c r="I13" s="29" t="s">
        <v>32</v>
      </c>
      <c r="J13" s="31">
        <f t="shared" si="2"/>
        <v>49.95</v>
      </c>
      <c r="K13" s="33">
        <v>48.95</v>
      </c>
      <c r="L13" s="31">
        <v>1</v>
      </c>
      <c r="M13" s="29" t="s">
        <v>72</v>
      </c>
      <c r="N13" s="29" t="s">
        <v>73</v>
      </c>
      <c r="O13" s="29" t="s">
        <v>35</v>
      </c>
      <c r="P13" s="29" t="s">
        <v>36</v>
      </c>
      <c r="Q13" s="32">
        <v>25</v>
      </c>
      <c r="R13" s="32">
        <v>90</v>
      </c>
      <c r="S13" s="32">
        <v>1</v>
      </c>
      <c r="T13" s="32">
        <v>2</v>
      </c>
      <c r="U13" s="32">
        <v>4</v>
      </c>
      <c r="V13" s="32">
        <v>6</v>
      </c>
      <c r="W13" s="31" t="s">
        <v>37</v>
      </c>
    </row>
    <row r="14" s="3" customFormat="1" ht="56.25" spans="1:23">
      <c r="A14" s="29">
        <v>9</v>
      </c>
      <c r="B14" s="29" t="s">
        <v>68</v>
      </c>
      <c r="C14" s="29" t="s">
        <v>74</v>
      </c>
      <c r="D14" s="29" t="s">
        <v>27</v>
      </c>
      <c r="E14" s="29" t="s">
        <v>28</v>
      </c>
      <c r="F14" s="29" t="s">
        <v>29</v>
      </c>
      <c r="G14" s="29" t="s">
        <v>75</v>
      </c>
      <c r="H14" s="37" t="s">
        <v>76</v>
      </c>
      <c r="I14" s="29" t="s">
        <v>32</v>
      </c>
      <c r="J14" s="31">
        <f t="shared" si="2"/>
        <v>29.7</v>
      </c>
      <c r="K14" s="33">
        <v>29</v>
      </c>
      <c r="L14" s="31">
        <v>0.7</v>
      </c>
      <c r="M14" s="29" t="s">
        <v>72</v>
      </c>
      <c r="N14" s="29" t="s">
        <v>73</v>
      </c>
      <c r="O14" s="29" t="s">
        <v>35</v>
      </c>
      <c r="P14" s="29" t="s">
        <v>36</v>
      </c>
      <c r="Q14" s="32">
        <v>28</v>
      </c>
      <c r="R14" s="32">
        <v>120</v>
      </c>
      <c r="S14" s="32">
        <v>1</v>
      </c>
      <c r="T14" s="32">
        <v>9</v>
      </c>
      <c r="U14" s="32"/>
      <c r="V14" s="32"/>
      <c r="W14" s="31" t="s">
        <v>37</v>
      </c>
    </row>
    <row r="15" s="3" customFormat="1" ht="56.25" spans="1:23">
      <c r="A15" s="29">
        <v>10</v>
      </c>
      <c r="B15" s="29" t="s">
        <v>68</v>
      </c>
      <c r="C15" s="29" t="s">
        <v>77</v>
      </c>
      <c r="D15" s="29" t="s">
        <v>27</v>
      </c>
      <c r="E15" s="29" t="s">
        <v>28</v>
      </c>
      <c r="F15" s="29" t="s">
        <v>29</v>
      </c>
      <c r="G15" s="29" t="s">
        <v>78</v>
      </c>
      <c r="H15" s="30" t="s">
        <v>79</v>
      </c>
      <c r="I15" s="29" t="s">
        <v>32</v>
      </c>
      <c r="J15" s="31">
        <f t="shared" si="2"/>
        <v>30.25</v>
      </c>
      <c r="K15" s="33">
        <v>29.55</v>
      </c>
      <c r="L15" s="31">
        <v>0.7</v>
      </c>
      <c r="M15" s="29" t="s">
        <v>72</v>
      </c>
      <c r="N15" s="29" t="s">
        <v>73</v>
      </c>
      <c r="O15" s="29" t="s">
        <v>35</v>
      </c>
      <c r="P15" s="29" t="s">
        <v>36</v>
      </c>
      <c r="Q15" s="32">
        <v>289</v>
      </c>
      <c r="R15" s="32">
        <v>1203</v>
      </c>
      <c r="S15" s="32">
        <v>2</v>
      </c>
      <c r="T15" s="32">
        <v>10</v>
      </c>
      <c r="U15" s="32">
        <v>1</v>
      </c>
      <c r="V15" s="32">
        <v>1</v>
      </c>
      <c r="W15" s="31" t="s">
        <v>37</v>
      </c>
    </row>
    <row r="16" s="3" customFormat="1" ht="56.25" spans="1:23">
      <c r="A16" s="29">
        <v>11</v>
      </c>
      <c r="B16" s="29" t="s">
        <v>68</v>
      </c>
      <c r="C16" s="29" t="s">
        <v>80</v>
      </c>
      <c r="D16" s="29" t="s">
        <v>45</v>
      </c>
      <c r="E16" s="29" t="s">
        <v>46</v>
      </c>
      <c r="F16" s="29" t="s">
        <v>47</v>
      </c>
      <c r="G16" s="29" t="s">
        <v>75</v>
      </c>
      <c r="H16" s="30" t="s">
        <v>81</v>
      </c>
      <c r="I16" s="29" t="s">
        <v>32</v>
      </c>
      <c r="J16" s="31">
        <f t="shared" si="2"/>
        <v>17.1</v>
      </c>
      <c r="K16" s="33">
        <v>16.6</v>
      </c>
      <c r="L16" s="31">
        <v>0.5</v>
      </c>
      <c r="M16" s="29" t="s">
        <v>72</v>
      </c>
      <c r="N16" s="29" t="s">
        <v>73</v>
      </c>
      <c r="O16" s="29" t="s">
        <v>35</v>
      </c>
      <c r="P16" s="29" t="s">
        <v>36</v>
      </c>
      <c r="Q16" s="32">
        <v>59</v>
      </c>
      <c r="R16" s="32">
        <v>243</v>
      </c>
      <c r="S16" s="32">
        <v>1</v>
      </c>
      <c r="T16" s="32">
        <v>4</v>
      </c>
      <c r="U16" s="32"/>
      <c r="V16" s="32"/>
      <c r="W16" s="31" t="s">
        <v>37</v>
      </c>
    </row>
    <row r="17" s="3" customFormat="1" ht="188" customHeight="1" spans="1:23">
      <c r="A17" s="29">
        <v>12</v>
      </c>
      <c r="B17" s="29" t="s">
        <v>82</v>
      </c>
      <c r="C17" s="29" t="s">
        <v>83</v>
      </c>
      <c r="D17" s="29" t="s">
        <v>27</v>
      </c>
      <c r="E17" s="29" t="s">
        <v>28</v>
      </c>
      <c r="F17" s="29" t="s">
        <v>29</v>
      </c>
      <c r="G17" s="29" t="s">
        <v>84</v>
      </c>
      <c r="H17" s="37" t="s">
        <v>85</v>
      </c>
      <c r="I17" s="29" t="s">
        <v>32</v>
      </c>
      <c r="J17" s="31">
        <f t="shared" si="2"/>
        <v>98.3</v>
      </c>
      <c r="K17" s="31">
        <v>97.3</v>
      </c>
      <c r="L17" s="31">
        <v>1</v>
      </c>
      <c r="M17" s="29" t="s">
        <v>86</v>
      </c>
      <c r="N17" s="29" t="s">
        <v>87</v>
      </c>
      <c r="O17" s="29" t="s">
        <v>35</v>
      </c>
      <c r="P17" s="29" t="s">
        <v>36</v>
      </c>
      <c r="Q17" s="31">
        <v>109</v>
      </c>
      <c r="R17" s="31">
        <v>371</v>
      </c>
      <c r="S17" s="32"/>
      <c r="T17" s="32"/>
      <c r="U17" s="32">
        <v>3</v>
      </c>
      <c r="V17" s="32">
        <v>9</v>
      </c>
      <c r="W17" s="31" t="s">
        <v>37</v>
      </c>
    </row>
    <row r="18" s="3" customFormat="1" ht="56.25" spans="1:23">
      <c r="A18" s="29">
        <v>13</v>
      </c>
      <c r="B18" s="29" t="s">
        <v>82</v>
      </c>
      <c r="C18" s="29" t="s">
        <v>88</v>
      </c>
      <c r="D18" s="29" t="s">
        <v>27</v>
      </c>
      <c r="E18" s="29" t="s">
        <v>28</v>
      </c>
      <c r="F18" s="29" t="s">
        <v>29</v>
      </c>
      <c r="G18" s="29" t="s">
        <v>89</v>
      </c>
      <c r="H18" s="38" t="s">
        <v>90</v>
      </c>
      <c r="I18" s="29" t="s">
        <v>32</v>
      </c>
      <c r="J18" s="31">
        <f t="shared" si="2"/>
        <v>39.9</v>
      </c>
      <c r="K18" s="31">
        <v>39.2</v>
      </c>
      <c r="L18" s="31">
        <v>0.7</v>
      </c>
      <c r="M18" s="29" t="s">
        <v>86</v>
      </c>
      <c r="N18" s="29" t="s">
        <v>87</v>
      </c>
      <c r="O18" s="29" t="s">
        <v>35</v>
      </c>
      <c r="P18" s="29" t="s">
        <v>36</v>
      </c>
      <c r="Q18" s="31">
        <v>234</v>
      </c>
      <c r="R18" s="31">
        <v>751</v>
      </c>
      <c r="S18" s="32">
        <v>4</v>
      </c>
      <c r="T18" s="32">
        <v>19</v>
      </c>
      <c r="U18" s="32">
        <v>9</v>
      </c>
      <c r="V18" s="32">
        <v>27</v>
      </c>
      <c r="W18" s="31" t="s">
        <v>37</v>
      </c>
    </row>
    <row r="19" s="3" customFormat="1" ht="56.25" spans="1:23">
      <c r="A19" s="29">
        <v>14</v>
      </c>
      <c r="B19" s="29" t="s">
        <v>91</v>
      </c>
      <c r="C19" s="29" t="s">
        <v>92</v>
      </c>
      <c r="D19" s="29" t="s">
        <v>27</v>
      </c>
      <c r="E19" s="29" t="s">
        <v>28</v>
      </c>
      <c r="F19" s="29" t="s">
        <v>29</v>
      </c>
      <c r="G19" s="29" t="s">
        <v>93</v>
      </c>
      <c r="H19" s="30" t="s">
        <v>94</v>
      </c>
      <c r="I19" s="29" t="s">
        <v>32</v>
      </c>
      <c r="J19" s="31">
        <f t="shared" si="2"/>
        <v>32.6</v>
      </c>
      <c r="K19" s="31">
        <v>32</v>
      </c>
      <c r="L19" s="31">
        <v>0.6</v>
      </c>
      <c r="M19" s="29" t="s">
        <v>95</v>
      </c>
      <c r="N19" s="29" t="s">
        <v>96</v>
      </c>
      <c r="O19" s="29" t="s">
        <v>35</v>
      </c>
      <c r="P19" s="29" t="s">
        <v>36</v>
      </c>
      <c r="Q19" s="32">
        <v>16</v>
      </c>
      <c r="R19" s="32">
        <v>62</v>
      </c>
      <c r="S19" s="32"/>
      <c r="T19" s="32"/>
      <c r="U19" s="32">
        <v>1</v>
      </c>
      <c r="V19" s="32">
        <v>4</v>
      </c>
      <c r="W19" s="31" t="s">
        <v>37</v>
      </c>
    </row>
    <row r="20" s="3" customFormat="1" ht="56.25" spans="1:23">
      <c r="A20" s="29">
        <v>15</v>
      </c>
      <c r="B20" s="29" t="s">
        <v>91</v>
      </c>
      <c r="C20" s="29" t="s">
        <v>97</v>
      </c>
      <c r="D20" s="29" t="s">
        <v>27</v>
      </c>
      <c r="E20" s="29" t="s">
        <v>28</v>
      </c>
      <c r="F20" s="29" t="s">
        <v>29</v>
      </c>
      <c r="G20" s="29" t="s">
        <v>98</v>
      </c>
      <c r="H20" s="30" t="s">
        <v>99</v>
      </c>
      <c r="I20" s="29" t="s">
        <v>32</v>
      </c>
      <c r="J20" s="31">
        <f t="shared" si="2"/>
        <v>12.7</v>
      </c>
      <c r="K20" s="31">
        <v>12.2</v>
      </c>
      <c r="L20" s="31">
        <v>0.5</v>
      </c>
      <c r="M20" s="29" t="s">
        <v>95</v>
      </c>
      <c r="N20" s="29" t="s">
        <v>96</v>
      </c>
      <c r="O20" s="29" t="s">
        <v>35</v>
      </c>
      <c r="P20" s="29" t="s">
        <v>36</v>
      </c>
      <c r="Q20" s="32">
        <v>24</v>
      </c>
      <c r="R20" s="32">
        <v>72</v>
      </c>
      <c r="S20" s="32">
        <v>0</v>
      </c>
      <c r="T20" s="32">
        <v>0</v>
      </c>
      <c r="U20" s="32">
        <v>3</v>
      </c>
      <c r="V20" s="32">
        <v>10</v>
      </c>
      <c r="W20" s="31" t="s">
        <v>37</v>
      </c>
    </row>
    <row r="21" s="3" customFormat="1" ht="192" customHeight="1" spans="1:23">
      <c r="A21" s="29">
        <v>16</v>
      </c>
      <c r="B21" s="29" t="s">
        <v>100</v>
      </c>
      <c r="C21" s="29" t="s">
        <v>101</v>
      </c>
      <c r="D21" s="29" t="s">
        <v>27</v>
      </c>
      <c r="E21" s="29" t="s">
        <v>28</v>
      </c>
      <c r="F21" s="29" t="s">
        <v>29</v>
      </c>
      <c r="G21" s="29" t="s">
        <v>102</v>
      </c>
      <c r="H21" s="30" t="s">
        <v>103</v>
      </c>
      <c r="I21" s="29" t="s">
        <v>32</v>
      </c>
      <c r="J21" s="31">
        <f t="shared" si="2"/>
        <v>31.6</v>
      </c>
      <c r="K21" s="31">
        <v>31</v>
      </c>
      <c r="L21" s="31">
        <v>0.6</v>
      </c>
      <c r="M21" s="29" t="s">
        <v>104</v>
      </c>
      <c r="N21" s="29" t="s">
        <v>105</v>
      </c>
      <c r="O21" s="29" t="s">
        <v>35</v>
      </c>
      <c r="P21" s="29" t="s">
        <v>36</v>
      </c>
      <c r="Q21" s="32">
        <v>143</v>
      </c>
      <c r="R21" s="32">
        <v>565</v>
      </c>
      <c r="S21" s="32">
        <v>53</v>
      </c>
      <c r="T21" s="32">
        <v>34</v>
      </c>
      <c r="U21" s="32">
        <v>4</v>
      </c>
      <c r="V21" s="32">
        <v>9</v>
      </c>
      <c r="W21" s="31" t="s">
        <v>37</v>
      </c>
    </row>
    <row r="22" s="5" customFormat="1" ht="75" spans="1:23">
      <c r="A22" s="29">
        <v>17</v>
      </c>
      <c r="B22" s="29" t="s">
        <v>106</v>
      </c>
      <c r="C22" s="29" t="s">
        <v>107</v>
      </c>
      <c r="D22" s="29" t="s">
        <v>27</v>
      </c>
      <c r="E22" s="29" t="s">
        <v>28</v>
      </c>
      <c r="F22" s="29" t="s">
        <v>29</v>
      </c>
      <c r="G22" s="29" t="s">
        <v>108</v>
      </c>
      <c r="H22" s="30" t="s">
        <v>109</v>
      </c>
      <c r="I22" s="29" t="s">
        <v>32</v>
      </c>
      <c r="J22" s="31">
        <f t="shared" si="2"/>
        <v>28.703</v>
      </c>
      <c r="K22" s="31">
        <v>28.103</v>
      </c>
      <c r="L22" s="31">
        <v>0.6</v>
      </c>
      <c r="M22" s="29" t="s">
        <v>110</v>
      </c>
      <c r="N22" s="29" t="s">
        <v>111</v>
      </c>
      <c r="O22" s="29" t="s">
        <v>35</v>
      </c>
      <c r="P22" s="29" t="s">
        <v>36</v>
      </c>
      <c r="Q22" s="32">
        <v>112</v>
      </c>
      <c r="R22" s="32">
        <v>504</v>
      </c>
      <c r="S22" s="32">
        <v>19</v>
      </c>
      <c r="T22" s="32">
        <v>72</v>
      </c>
      <c r="U22" s="32">
        <v>3</v>
      </c>
      <c r="V22" s="32">
        <v>5</v>
      </c>
      <c r="W22" s="31" t="s">
        <v>37</v>
      </c>
    </row>
    <row r="23" s="5" customFormat="1" ht="56.25" spans="1:23">
      <c r="A23" s="29">
        <v>18</v>
      </c>
      <c r="B23" s="29" t="s">
        <v>106</v>
      </c>
      <c r="C23" s="29" t="s">
        <v>112</v>
      </c>
      <c r="D23" s="29" t="s">
        <v>27</v>
      </c>
      <c r="E23" s="29" t="s">
        <v>28</v>
      </c>
      <c r="F23" s="29" t="s">
        <v>29</v>
      </c>
      <c r="G23" s="29" t="s">
        <v>113</v>
      </c>
      <c r="H23" s="30" t="s">
        <v>114</v>
      </c>
      <c r="I23" s="29" t="s">
        <v>32</v>
      </c>
      <c r="J23" s="31">
        <f t="shared" si="2"/>
        <v>9.8</v>
      </c>
      <c r="K23" s="31">
        <v>9.3</v>
      </c>
      <c r="L23" s="31">
        <v>0.5</v>
      </c>
      <c r="M23" s="29" t="s">
        <v>110</v>
      </c>
      <c r="N23" s="29" t="s">
        <v>111</v>
      </c>
      <c r="O23" s="29" t="s">
        <v>35</v>
      </c>
      <c r="P23" s="29" t="s">
        <v>36</v>
      </c>
      <c r="Q23" s="32">
        <v>47</v>
      </c>
      <c r="R23" s="32">
        <v>183</v>
      </c>
      <c r="S23" s="32">
        <v>4</v>
      </c>
      <c r="T23" s="32">
        <v>10</v>
      </c>
      <c r="U23" s="32">
        <v>3</v>
      </c>
      <c r="V23" s="32">
        <v>9</v>
      </c>
      <c r="W23" s="31" t="s">
        <v>37</v>
      </c>
    </row>
    <row r="24" s="3" customFormat="1" ht="93" customHeight="1" spans="1:23">
      <c r="A24" s="29">
        <v>19</v>
      </c>
      <c r="B24" s="29" t="s">
        <v>106</v>
      </c>
      <c r="C24" s="37" t="s">
        <v>115</v>
      </c>
      <c r="D24" s="29" t="s">
        <v>27</v>
      </c>
      <c r="E24" s="29" t="s">
        <v>28</v>
      </c>
      <c r="F24" s="29" t="s">
        <v>29</v>
      </c>
      <c r="G24" s="29" t="s">
        <v>116</v>
      </c>
      <c r="H24" s="37" t="s">
        <v>117</v>
      </c>
      <c r="I24" s="29" t="s">
        <v>32</v>
      </c>
      <c r="J24" s="31">
        <f t="shared" si="2"/>
        <v>18.26</v>
      </c>
      <c r="K24" s="39">
        <v>17.76</v>
      </c>
      <c r="L24" s="39">
        <v>0.5</v>
      </c>
      <c r="M24" s="29" t="s">
        <v>110</v>
      </c>
      <c r="N24" s="39" t="s">
        <v>111</v>
      </c>
      <c r="O24" s="29" t="s">
        <v>35</v>
      </c>
      <c r="P24" s="29" t="s">
        <v>36</v>
      </c>
      <c r="Q24" s="32">
        <v>116</v>
      </c>
      <c r="R24" s="32">
        <v>354</v>
      </c>
      <c r="S24" s="32">
        <v>20</v>
      </c>
      <c r="T24" s="32">
        <v>52</v>
      </c>
      <c r="U24" s="32">
        <v>3</v>
      </c>
      <c r="V24" s="32">
        <v>13</v>
      </c>
      <c r="W24" s="31" t="s">
        <v>37</v>
      </c>
    </row>
    <row r="25" s="3" customFormat="1" ht="56.25" spans="1:23">
      <c r="A25" s="29">
        <v>20</v>
      </c>
      <c r="B25" s="29" t="s">
        <v>118</v>
      </c>
      <c r="C25" s="29" t="s">
        <v>119</v>
      </c>
      <c r="D25" s="29" t="s">
        <v>27</v>
      </c>
      <c r="E25" s="29" t="s">
        <v>28</v>
      </c>
      <c r="F25" s="29" t="s">
        <v>29</v>
      </c>
      <c r="G25" s="29" t="s">
        <v>120</v>
      </c>
      <c r="H25" s="30" t="s">
        <v>121</v>
      </c>
      <c r="I25" s="29" t="s">
        <v>32</v>
      </c>
      <c r="J25" s="31">
        <f t="shared" si="2"/>
        <v>24.5</v>
      </c>
      <c r="K25" s="31">
        <v>24</v>
      </c>
      <c r="L25" s="31">
        <v>0.5</v>
      </c>
      <c r="M25" s="29" t="s">
        <v>122</v>
      </c>
      <c r="N25" s="29" t="s">
        <v>123</v>
      </c>
      <c r="O25" s="29" t="s">
        <v>35</v>
      </c>
      <c r="P25" s="29" t="s">
        <v>36</v>
      </c>
      <c r="Q25" s="32">
        <v>58</v>
      </c>
      <c r="R25" s="32">
        <v>210</v>
      </c>
      <c r="S25" s="32">
        <v>3</v>
      </c>
      <c r="T25" s="32">
        <v>9</v>
      </c>
      <c r="U25" s="32"/>
      <c r="V25" s="32"/>
      <c r="W25" s="31" t="s">
        <v>37</v>
      </c>
    </row>
    <row r="26" s="3" customFormat="1" ht="56.25" spans="1:23">
      <c r="A26" s="29">
        <v>21</v>
      </c>
      <c r="B26" s="29" t="s">
        <v>118</v>
      </c>
      <c r="C26" s="29" t="s">
        <v>124</v>
      </c>
      <c r="D26" s="29" t="s">
        <v>27</v>
      </c>
      <c r="E26" s="29" t="s">
        <v>28</v>
      </c>
      <c r="F26" s="29" t="s">
        <v>29</v>
      </c>
      <c r="G26" s="29" t="s">
        <v>125</v>
      </c>
      <c r="H26" s="30" t="s">
        <v>126</v>
      </c>
      <c r="I26" s="29" t="s">
        <v>32</v>
      </c>
      <c r="J26" s="31">
        <f t="shared" ref="J25:J32" si="3">K26+L26</f>
        <v>8.7</v>
      </c>
      <c r="K26" s="31">
        <v>8.2</v>
      </c>
      <c r="L26" s="31">
        <v>0.5</v>
      </c>
      <c r="M26" s="29" t="s">
        <v>122</v>
      </c>
      <c r="N26" s="29" t="s">
        <v>123</v>
      </c>
      <c r="O26" s="29" t="s">
        <v>35</v>
      </c>
      <c r="P26" s="29" t="s">
        <v>36</v>
      </c>
      <c r="Q26" s="32">
        <v>115</v>
      </c>
      <c r="R26" s="32">
        <v>409</v>
      </c>
      <c r="S26" s="32">
        <v>16</v>
      </c>
      <c r="T26" s="32">
        <v>58</v>
      </c>
      <c r="U26" s="32">
        <v>3</v>
      </c>
      <c r="V26" s="32">
        <v>9</v>
      </c>
      <c r="W26" s="31" t="s">
        <v>37</v>
      </c>
    </row>
    <row r="27" s="3" customFormat="1" ht="56.25" spans="1:23">
      <c r="A27" s="29">
        <v>22</v>
      </c>
      <c r="B27" s="29" t="s">
        <v>118</v>
      </c>
      <c r="C27" s="29" t="s">
        <v>127</v>
      </c>
      <c r="D27" s="29" t="s">
        <v>27</v>
      </c>
      <c r="E27" s="29" t="s">
        <v>128</v>
      </c>
      <c r="F27" s="29" t="s">
        <v>129</v>
      </c>
      <c r="G27" s="29" t="s">
        <v>125</v>
      </c>
      <c r="H27" s="30" t="s">
        <v>130</v>
      </c>
      <c r="I27" s="29" t="s">
        <v>32</v>
      </c>
      <c r="J27" s="31">
        <f t="shared" si="3"/>
        <v>12.5</v>
      </c>
      <c r="K27" s="31">
        <v>12</v>
      </c>
      <c r="L27" s="31">
        <v>0.5</v>
      </c>
      <c r="M27" s="29" t="s">
        <v>122</v>
      </c>
      <c r="N27" s="29" t="s">
        <v>123</v>
      </c>
      <c r="O27" s="29" t="s">
        <v>35</v>
      </c>
      <c r="P27" s="29" t="s">
        <v>36</v>
      </c>
      <c r="Q27" s="31">
        <v>115</v>
      </c>
      <c r="R27" s="31">
        <v>409</v>
      </c>
      <c r="S27" s="31">
        <v>16</v>
      </c>
      <c r="T27" s="31">
        <v>58</v>
      </c>
      <c r="U27" s="31">
        <v>3</v>
      </c>
      <c r="V27" s="31">
        <v>9</v>
      </c>
      <c r="W27" s="29"/>
    </row>
    <row r="28" s="3" customFormat="1" ht="93.75" spans="1:23">
      <c r="A28" s="29">
        <v>23</v>
      </c>
      <c r="B28" s="29" t="s">
        <v>131</v>
      </c>
      <c r="C28" s="29" t="s">
        <v>132</v>
      </c>
      <c r="D28" s="29" t="s">
        <v>45</v>
      </c>
      <c r="E28" s="29" t="s">
        <v>46</v>
      </c>
      <c r="F28" s="29" t="s">
        <v>47</v>
      </c>
      <c r="G28" s="29" t="s">
        <v>133</v>
      </c>
      <c r="H28" s="30" t="s">
        <v>134</v>
      </c>
      <c r="I28" s="29" t="s">
        <v>32</v>
      </c>
      <c r="J28" s="31">
        <f t="shared" si="3"/>
        <v>15.5</v>
      </c>
      <c r="K28" s="31">
        <v>15</v>
      </c>
      <c r="L28" s="31">
        <v>0.5</v>
      </c>
      <c r="M28" s="29" t="s">
        <v>135</v>
      </c>
      <c r="N28" s="29" t="s">
        <v>136</v>
      </c>
      <c r="O28" s="29" t="s">
        <v>35</v>
      </c>
      <c r="P28" s="29" t="s">
        <v>36</v>
      </c>
      <c r="Q28" s="31">
        <v>84</v>
      </c>
      <c r="R28" s="31">
        <v>335</v>
      </c>
      <c r="S28" s="31">
        <v>0</v>
      </c>
      <c r="T28" s="31">
        <v>0</v>
      </c>
      <c r="U28" s="40">
        <v>0</v>
      </c>
      <c r="V28" s="40">
        <v>0</v>
      </c>
      <c r="W28" s="31" t="s">
        <v>37</v>
      </c>
    </row>
    <row r="29" s="3" customFormat="1" ht="56.25" spans="1:23">
      <c r="A29" s="29">
        <v>24</v>
      </c>
      <c r="B29" s="29" t="s">
        <v>131</v>
      </c>
      <c r="C29" s="29" t="s">
        <v>137</v>
      </c>
      <c r="D29" s="29" t="s">
        <v>45</v>
      </c>
      <c r="E29" s="29" t="s">
        <v>46</v>
      </c>
      <c r="F29" s="29" t="s">
        <v>47</v>
      </c>
      <c r="G29" s="29" t="s">
        <v>138</v>
      </c>
      <c r="H29" s="30" t="s">
        <v>139</v>
      </c>
      <c r="I29" s="29" t="s">
        <v>32</v>
      </c>
      <c r="J29" s="31">
        <f t="shared" si="3"/>
        <v>48.9</v>
      </c>
      <c r="K29" s="31">
        <v>48</v>
      </c>
      <c r="L29" s="31">
        <v>0.9</v>
      </c>
      <c r="M29" s="29" t="s">
        <v>135</v>
      </c>
      <c r="N29" s="29" t="s">
        <v>136</v>
      </c>
      <c r="O29" s="29" t="s">
        <v>35</v>
      </c>
      <c r="P29" s="29" t="s">
        <v>36</v>
      </c>
      <c r="Q29" s="31">
        <v>43</v>
      </c>
      <c r="R29" s="31">
        <v>183</v>
      </c>
      <c r="S29" s="31">
        <v>1</v>
      </c>
      <c r="T29" s="31">
        <v>8</v>
      </c>
      <c r="U29" s="31">
        <v>1</v>
      </c>
      <c r="V29" s="31">
        <v>1</v>
      </c>
      <c r="W29" s="31" t="s">
        <v>37</v>
      </c>
    </row>
    <row r="30" s="3" customFormat="1" ht="56.25" spans="1:23">
      <c r="A30" s="29">
        <v>25</v>
      </c>
      <c r="B30" s="29" t="s">
        <v>131</v>
      </c>
      <c r="C30" s="29" t="s">
        <v>140</v>
      </c>
      <c r="D30" s="29" t="s">
        <v>45</v>
      </c>
      <c r="E30" s="29" t="s">
        <v>46</v>
      </c>
      <c r="F30" s="29" t="s">
        <v>47</v>
      </c>
      <c r="G30" s="29" t="s">
        <v>141</v>
      </c>
      <c r="H30" s="30" t="s">
        <v>142</v>
      </c>
      <c r="I30" s="29" t="s">
        <v>32</v>
      </c>
      <c r="J30" s="31">
        <f t="shared" si="3"/>
        <v>25.7</v>
      </c>
      <c r="K30" s="31">
        <v>25.2</v>
      </c>
      <c r="L30" s="31">
        <v>0.5</v>
      </c>
      <c r="M30" s="29" t="s">
        <v>135</v>
      </c>
      <c r="N30" s="29" t="s">
        <v>136</v>
      </c>
      <c r="O30" s="29" t="s">
        <v>35</v>
      </c>
      <c r="P30" s="29" t="s">
        <v>36</v>
      </c>
      <c r="Q30" s="31">
        <v>97</v>
      </c>
      <c r="R30" s="31">
        <v>414</v>
      </c>
      <c r="S30" s="31">
        <v>1</v>
      </c>
      <c r="T30" s="31">
        <v>1</v>
      </c>
      <c r="U30" s="31">
        <v>0</v>
      </c>
      <c r="V30" s="31">
        <v>0</v>
      </c>
      <c r="W30" s="31" t="s">
        <v>37</v>
      </c>
    </row>
    <row r="31" s="3" customFormat="1" ht="56.25" spans="1:23">
      <c r="A31" s="29">
        <v>26</v>
      </c>
      <c r="B31" s="29" t="s">
        <v>131</v>
      </c>
      <c r="C31" s="29" t="s">
        <v>143</v>
      </c>
      <c r="D31" s="29" t="s">
        <v>45</v>
      </c>
      <c r="E31" s="29" t="s">
        <v>46</v>
      </c>
      <c r="F31" s="29" t="s">
        <v>47</v>
      </c>
      <c r="G31" s="29" t="s">
        <v>144</v>
      </c>
      <c r="H31" s="30" t="s">
        <v>145</v>
      </c>
      <c r="I31" s="29" t="s">
        <v>32</v>
      </c>
      <c r="J31" s="31">
        <f t="shared" si="3"/>
        <v>48.9</v>
      </c>
      <c r="K31" s="31">
        <v>48</v>
      </c>
      <c r="L31" s="31">
        <v>0.9</v>
      </c>
      <c r="M31" s="29" t="s">
        <v>135</v>
      </c>
      <c r="N31" s="29" t="s">
        <v>136</v>
      </c>
      <c r="O31" s="29" t="s">
        <v>35</v>
      </c>
      <c r="P31" s="29" t="s">
        <v>36</v>
      </c>
      <c r="Q31" s="31">
        <v>103</v>
      </c>
      <c r="R31" s="31">
        <v>325</v>
      </c>
      <c r="S31" s="31">
        <v>1</v>
      </c>
      <c r="T31" s="31">
        <v>5</v>
      </c>
      <c r="U31" s="31">
        <v>0</v>
      </c>
      <c r="V31" s="31">
        <v>0</v>
      </c>
      <c r="W31" s="31" t="s">
        <v>37</v>
      </c>
    </row>
    <row r="32" s="3" customFormat="1" ht="168.75" spans="1:23">
      <c r="A32" s="29">
        <v>27</v>
      </c>
      <c r="B32" s="39" t="s">
        <v>146</v>
      </c>
      <c r="C32" s="29" t="s">
        <v>147</v>
      </c>
      <c r="D32" s="37" t="s">
        <v>27</v>
      </c>
      <c r="E32" s="29" t="s">
        <v>28</v>
      </c>
      <c r="F32" s="29" t="s">
        <v>29</v>
      </c>
      <c r="G32" s="39" t="s">
        <v>148</v>
      </c>
      <c r="H32" s="30" t="s">
        <v>149</v>
      </c>
      <c r="I32" s="29" t="s">
        <v>32</v>
      </c>
      <c r="J32" s="31">
        <f t="shared" si="3"/>
        <v>61</v>
      </c>
      <c r="K32" s="40">
        <v>59.9</v>
      </c>
      <c r="L32" s="40">
        <v>1.1</v>
      </c>
      <c r="M32" s="29" t="s">
        <v>150</v>
      </c>
      <c r="N32" s="41" t="s">
        <v>151</v>
      </c>
      <c r="O32" s="37" t="s">
        <v>35</v>
      </c>
      <c r="P32" s="29" t="s">
        <v>36</v>
      </c>
      <c r="Q32" s="39">
        <v>139</v>
      </c>
      <c r="R32" s="39">
        <v>521</v>
      </c>
      <c r="S32" s="39">
        <v>8</v>
      </c>
      <c r="T32" s="39">
        <v>19</v>
      </c>
      <c r="U32" s="39"/>
      <c r="V32" s="39"/>
      <c r="W32" s="31" t="s">
        <v>37</v>
      </c>
    </row>
    <row r="33" s="2" customFormat="1" ht="48" customHeight="1" spans="1:23">
      <c r="A33" s="42" t="s">
        <v>152</v>
      </c>
      <c r="B33" s="42"/>
      <c r="C33" s="42"/>
      <c r="D33" s="42"/>
      <c r="E33" s="42"/>
      <c r="F33" s="42"/>
      <c r="G33" s="42"/>
      <c r="H33" s="42"/>
      <c r="I33" s="42"/>
      <c r="J33" s="43">
        <f>SUM(J34:J49)</f>
        <v>948.637</v>
      </c>
      <c r="K33" s="43">
        <f>SUM(K34:K49)</f>
        <v>928.517</v>
      </c>
      <c r="L33" s="43">
        <f>SUM(L34:L49)</f>
        <v>20.12</v>
      </c>
      <c r="M33" s="44"/>
      <c r="N33" s="44"/>
      <c r="O33" s="44"/>
      <c r="P33" s="44"/>
      <c r="Q33" s="43">
        <f t="shared" ref="Q33:V33" si="4">SUM(Q34:Q49)</f>
        <v>6166</v>
      </c>
      <c r="R33" s="43">
        <f t="shared" si="4"/>
        <v>22693</v>
      </c>
      <c r="S33" s="43">
        <f t="shared" si="4"/>
        <v>145</v>
      </c>
      <c r="T33" s="43">
        <f t="shared" si="4"/>
        <v>509</v>
      </c>
      <c r="U33" s="43">
        <f t="shared" si="4"/>
        <v>68</v>
      </c>
      <c r="V33" s="43">
        <f t="shared" si="4"/>
        <v>142</v>
      </c>
      <c r="W33" s="45"/>
    </row>
    <row r="34" s="6" customFormat="1" ht="75" spans="1:23">
      <c r="A34" s="29">
        <v>28</v>
      </c>
      <c r="B34" s="29" t="s">
        <v>153</v>
      </c>
      <c r="C34" s="32" t="s">
        <v>154</v>
      </c>
      <c r="D34" s="29" t="s">
        <v>27</v>
      </c>
      <c r="E34" s="29" t="s">
        <v>28</v>
      </c>
      <c r="F34" s="29" t="s">
        <v>155</v>
      </c>
      <c r="G34" s="29" t="s">
        <v>156</v>
      </c>
      <c r="H34" s="30" t="s">
        <v>157</v>
      </c>
      <c r="I34" s="29" t="s">
        <v>32</v>
      </c>
      <c r="J34" s="31">
        <f>K34+L34</f>
        <v>289</v>
      </c>
      <c r="K34" s="31">
        <v>284.4</v>
      </c>
      <c r="L34" s="31">
        <v>4.6</v>
      </c>
      <c r="M34" s="29" t="s">
        <v>158</v>
      </c>
      <c r="N34" s="29" t="s">
        <v>159</v>
      </c>
      <c r="O34" s="29" t="s">
        <v>160</v>
      </c>
      <c r="P34" s="29" t="s">
        <v>161</v>
      </c>
      <c r="Q34" s="46">
        <v>482</v>
      </c>
      <c r="R34" s="46">
        <v>1602</v>
      </c>
      <c r="S34" s="46">
        <v>4</v>
      </c>
      <c r="T34" s="46">
        <v>12</v>
      </c>
      <c r="U34" s="46">
        <v>4</v>
      </c>
      <c r="V34" s="46">
        <v>13</v>
      </c>
      <c r="W34" s="46" t="s">
        <v>37</v>
      </c>
    </row>
    <row r="35" s="6" customFormat="1" ht="56.25" spans="1:23">
      <c r="A35" s="29">
        <v>29</v>
      </c>
      <c r="B35" s="29" t="s">
        <v>25</v>
      </c>
      <c r="C35" s="29" t="s">
        <v>162</v>
      </c>
      <c r="D35" s="29" t="s">
        <v>27</v>
      </c>
      <c r="E35" s="29" t="s">
        <v>28</v>
      </c>
      <c r="F35" s="29" t="s">
        <v>155</v>
      </c>
      <c r="G35" s="47" t="s">
        <v>163</v>
      </c>
      <c r="H35" s="30" t="s">
        <v>164</v>
      </c>
      <c r="I35" s="29" t="s">
        <v>165</v>
      </c>
      <c r="J35" s="31">
        <f>K35+L35</f>
        <v>13.8</v>
      </c>
      <c r="K35" s="40">
        <v>13.3</v>
      </c>
      <c r="L35" s="40">
        <v>0.5</v>
      </c>
      <c r="M35" s="29" t="s">
        <v>33</v>
      </c>
      <c r="N35" s="41" t="s">
        <v>34</v>
      </c>
      <c r="O35" s="29" t="s">
        <v>160</v>
      </c>
      <c r="P35" s="29" t="s">
        <v>161</v>
      </c>
      <c r="Q35" s="46">
        <v>72</v>
      </c>
      <c r="R35" s="46">
        <v>256</v>
      </c>
      <c r="S35" s="46">
        <v>2</v>
      </c>
      <c r="T35" s="46">
        <v>13</v>
      </c>
      <c r="U35" s="46"/>
      <c r="V35" s="46"/>
      <c r="W35" s="46"/>
    </row>
    <row r="36" s="6" customFormat="1" ht="150" spans="1:23">
      <c r="A36" s="29">
        <v>30</v>
      </c>
      <c r="B36" s="29" t="s">
        <v>100</v>
      </c>
      <c r="C36" s="29" t="s">
        <v>166</v>
      </c>
      <c r="D36" s="29" t="s">
        <v>27</v>
      </c>
      <c r="E36" s="29" t="s">
        <v>28</v>
      </c>
      <c r="F36" s="29" t="s">
        <v>155</v>
      </c>
      <c r="G36" s="29" t="s">
        <v>167</v>
      </c>
      <c r="H36" s="36" t="s">
        <v>168</v>
      </c>
      <c r="I36" s="29" t="s">
        <v>32</v>
      </c>
      <c r="J36" s="31">
        <f>K36+L36</f>
        <v>40.6</v>
      </c>
      <c r="K36" s="31">
        <v>39.4</v>
      </c>
      <c r="L36" s="31">
        <v>1.2</v>
      </c>
      <c r="M36" s="29" t="s">
        <v>104</v>
      </c>
      <c r="N36" s="29" t="s">
        <v>105</v>
      </c>
      <c r="O36" s="29" t="s">
        <v>160</v>
      </c>
      <c r="P36" s="29" t="s">
        <v>161</v>
      </c>
      <c r="Q36" s="46">
        <v>112</v>
      </c>
      <c r="R36" s="46">
        <v>420</v>
      </c>
      <c r="S36" s="46">
        <v>8</v>
      </c>
      <c r="T36" s="46">
        <v>34</v>
      </c>
      <c r="U36" s="46">
        <v>3</v>
      </c>
      <c r="V36" s="46">
        <v>10</v>
      </c>
      <c r="W36" s="46"/>
    </row>
    <row r="37" s="6" customFormat="1" ht="91" customHeight="1" spans="1:23">
      <c r="A37" s="29">
        <v>31</v>
      </c>
      <c r="B37" s="29" t="s">
        <v>100</v>
      </c>
      <c r="C37" s="29" t="s">
        <v>169</v>
      </c>
      <c r="D37" s="29" t="s">
        <v>27</v>
      </c>
      <c r="E37" s="29" t="s">
        <v>28</v>
      </c>
      <c r="F37" s="29" t="s">
        <v>155</v>
      </c>
      <c r="G37" s="29" t="s">
        <v>170</v>
      </c>
      <c r="H37" s="30" t="s">
        <v>171</v>
      </c>
      <c r="I37" s="29" t="s">
        <v>172</v>
      </c>
      <c r="J37" s="31">
        <f>K37+L37</f>
        <v>31.7</v>
      </c>
      <c r="K37" s="40">
        <v>30.8</v>
      </c>
      <c r="L37" s="40">
        <v>0.9</v>
      </c>
      <c r="M37" s="29" t="s">
        <v>104</v>
      </c>
      <c r="N37" s="29" t="s">
        <v>105</v>
      </c>
      <c r="O37" s="29" t="s">
        <v>160</v>
      </c>
      <c r="P37" s="29" t="s">
        <v>161</v>
      </c>
      <c r="Q37" s="46">
        <v>526</v>
      </c>
      <c r="R37" s="46">
        <v>2300</v>
      </c>
      <c r="S37" s="46">
        <v>9</v>
      </c>
      <c r="T37" s="46">
        <v>40</v>
      </c>
      <c r="U37" s="46">
        <v>2</v>
      </c>
      <c r="V37" s="46">
        <v>6</v>
      </c>
      <c r="W37" s="46"/>
    </row>
    <row r="38" s="6" customFormat="1" ht="163" customHeight="1" spans="1:23">
      <c r="A38" s="29">
        <v>32</v>
      </c>
      <c r="B38" s="29" t="s">
        <v>68</v>
      </c>
      <c r="C38" s="33" t="s">
        <v>173</v>
      </c>
      <c r="D38" s="31" t="s">
        <v>27</v>
      </c>
      <c r="E38" s="29" t="s">
        <v>28</v>
      </c>
      <c r="F38" s="31" t="s">
        <v>155</v>
      </c>
      <c r="G38" s="34" t="s">
        <v>174</v>
      </c>
      <c r="H38" s="48" t="s">
        <v>175</v>
      </c>
      <c r="I38" s="29" t="s">
        <v>32</v>
      </c>
      <c r="J38" s="34">
        <v>49.82</v>
      </c>
      <c r="K38" s="46">
        <v>48.82</v>
      </c>
      <c r="L38" s="46">
        <v>1</v>
      </c>
      <c r="M38" s="34" t="s">
        <v>72</v>
      </c>
      <c r="N38" s="34" t="s">
        <v>73</v>
      </c>
      <c r="O38" s="34" t="s">
        <v>160</v>
      </c>
      <c r="P38" s="29" t="s">
        <v>161</v>
      </c>
      <c r="Q38" s="34">
        <v>264</v>
      </c>
      <c r="R38" s="34">
        <v>1010</v>
      </c>
      <c r="S38" s="46">
        <v>4</v>
      </c>
      <c r="T38" s="46">
        <v>15</v>
      </c>
      <c r="U38" s="46">
        <v>2</v>
      </c>
      <c r="V38" s="46">
        <v>10</v>
      </c>
      <c r="W38" s="46"/>
    </row>
    <row r="39" s="6" customFormat="1" ht="139" customHeight="1" spans="1:23">
      <c r="A39" s="29">
        <v>33</v>
      </c>
      <c r="B39" s="29" t="s">
        <v>68</v>
      </c>
      <c r="C39" s="32" t="s">
        <v>176</v>
      </c>
      <c r="D39" s="29" t="s">
        <v>27</v>
      </c>
      <c r="E39" s="29" t="s">
        <v>28</v>
      </c>
      <c r="F39" s="29" t="s">
        <v>155</v>
      </c>
      <c r="G39" s="31" t="s">
        <v>78</v>
      </c>
      <c r="H39" s="49" t="s">
        <v>177</v>
      </c>
      <c r="I39" s="29" t="s">
        <v>32</v>
      </c>
      <c r="J39" s="34">
        <v>46.58</v>
      </c>
      <c r="K39" s="34">
        <v>45.78</v>
      </c>
      <c r="L39" s="34">
        <v>0.8</v>
      </c>
      <c r="M39" s="31" t="s">
        <v>72</v>
      </c>
      <c r="N39" s="31" t="s">
        <v>73</v>
      </c>
      <c r="O39" s="31" t="s">
        <v>160</v>
      </c>
      <c r="P39" s="29" t="s">
        <v>161</v>
      </c>
      <c r="Q39" s="34">
        <v>213</v>
      </c>
      <c r="R39" s="34">
        <v>884</v>
      </c>
      <c r="S39" s="46">
        <v>0</v>
      </c>
      <c r="T39" s="46">
        <v>0</v>
      </c>
      <c r="U39" s="46">
        <v>3</v>
      </c>
      <c r="V39" s="46">
        <v>9</v>
      </c>
      <c r="W39" s="46"/>
    </row>
    <row r="40" s="6" customFormat="1" ht="150" spans="1:23">
      <c r="A40" s="29">
        <v>34</v>
      </c>
      <c r="B40" s="29" t="s">
        <v>91</v>
      </c>
      <c r="C40" s="32" t="s">
        <v>178</v>
      </c>
      <c r="D40" s="29" t="s">
        <v>27</v>
      </c>
      <c r="E40" s="29" t="s">
        <v>28</v>
      </c>
      <c r="F40" s="29" t="s">
        <v>155</v>
      </c>
      <c r="G40" s="29" t="s">
        <v>179</v>
      </c>
      <c r="H40" s="49" t="s">
        <v>180</v>
      </c>
      <c r="I40" s="29" t="s">
        <v>32</v>
      </c>
      <c r="J40" s="31">
        <f t="shared" ref="J40:J45" si="5">K40+L40</f>
        <v>62.8</v>
      </c>
      <c r="K40" s="31">
        <v>61.5</v>
      </c>
      <c r="L40" s="31">
        <v>1.3</v>
      </c>
      <c r="M40" s="29" t="s">
        <v>95</v>
      </c>
      <c r="N40" s="29" t="s">
        <v>96</v>
      </c>
      <c r="O40" s="29" t="s">
        <v>160</v>
      </c>
      <c r="P40" s="29" t="s">
        <v>161</v>
      </c>
      <c r="Q40" s="46">
        <v>270</v>
      </c>
      <c r="R40" s="46">
        <v>1279</v>
      </c>
      <c r="S40" s="46">
        <v>5</v>
      </c>
      <c r="T40" s="46">
        <v>13</v>
      </c>
      <c r="U40" s="46">
        <v>3</v>
      </c>
      <c r="V40" s="46">
        <v>9</v>
      </c>
      <c r="W40" s="31" t="s">
        <v>37</v>
      </c>
    </row>
    <row r="41" s="6" customFormat="1" ht="209" customHeight="1" spans="1:23">
      <c r="A41" s="29">
        <v>35</v>
      </c>
      <c r="B41" s="47" t="s">
        <v>181</v>
      </c>
      <c r="C41" s="29" t="s">
        <v>182</v>
      </c>
      <c r="D41" s="29" t="s">
        <v>27</v>
      </c>
      <c r="E41" s="29" t="s">
        <v>28</v>
      </c>
      <c r="F41" s="29" t="s">
        <v>155</v>
      </c>
      <c r="G41" s="47" t="s">
        <v>183</v>
      </c>
      <c r="H41" s="30" t="s">
        <v>184</v>
      </c>
      <c r="I41" s="29" t="s">
        <v>32</v>
      </c>
      <c r="J41" s="31">
        <f t="shared" si="5"/>
        <v>102.4</v>
      </c>
      <c r="K41" s="40">
        <v>100.4</v>
      </c>
      <c r="L41" s="40">
        <v>2</v>
      </c>
      <c r="M41" s="29" t="s">
        <v>185</v>
      </c>
      <c r="N41" s="39" t="s">
        <v>186</v>
      </c>
      <c r="O41" s="29" t="s">
        <v>160</v>
      </c>
      <c r="P41" s="29" t="s">
        <v>161</v>
      </c>
      <c r="Q41" s="46">
        <v>151</v>
      </c>
      <c r="R41" s="46">
        <v>442</v>
      </c>
      <c r="S41" s="46">
        <v>3</v>
      </c>
      <c r="T41" s="46">
        <v>8</v>
      </c>
      <c r="U41" s="46">
        <v>1</v>
      </c>
      <c r="V41" s="46">
        <v>4</v>
      </c>
      <c r="W41" s="31" t="s">
        <v>37</v>
      </c>
    </row>
    <row r="42" s="6" customFormat="1" ht="37.5" spans="1:23">
      <c r="A42" s="29">
        <v>36</v>
      </c>
      <c r="B42" s="29" t="s">
        <v>82</v>
      </c>
      <c r="C42" s="29" t="s">
        <v>187</v>
      </c>
      <c r="D42" s="29" t="s">
        <v>27</v>
      </c>
      <c r="E42" s="29" t="s">
        <v>28</v>
      </c>
      <c r="F42" s="29" t="s">
        <v>155</v>
      </c>
      <c r="G42" s="29" t="s">
        <v>188</v>
      </c>
      <c r="H42" s="30" t="s">
        <v>189</v>
      </c>
      <c r="I42" s="29" t="s">
        <v>32</v>
      </c>
      <c r="J42" s="31">
        <f t="shared" ref="J42:J49" si="6">K42+L42</f>
        <v>49.2</v>
      </c>
      <c r="K42" s="31">
        <v>48.2</v>
      </c>
      <c r="L42" s="31">
        <v>1</v>
      </c>
      <c r="M42" s="29" t="s">
        <v>86</v>
      </c>
      <c r="N42" s="29" t="s">
        <v>190</v>
      </c>
      <c r="O42" s="29" t="s">
        <v>160</v>
      </c>
      <c r="P42" s="29" t="s">
        <v>161</v>
      </c>
      <c r="Q42" s="46">
        <v>1273</v>
      </c>
      <c r="R42" s="46">
        <v>4605</v>
      </c>
      <c r="S42" s="46">
        <v>38</v>
      </c>
      <c r="T42" s="46">
        <v>116</v>
      </c>
      <c r="U42" s="46">
        <v>15</v>
      </c>
      <c r="V42" s="46">
        <v>40</v>
      </c>
      <c r="W42" s="46"/>
    </row>
    <row r="43" s="6" customFormat="1" ht="93.75" spans="1:23">
      <c r="A43" s="29">
        <v>37</v>
      </c>
      <c r="B43" s="29" t="s">
        <v>191</v>
      </c>
      <c r="C43" s="29" t="s">
        <v>192</v>
      </c>
      <c r="D43" s="29" t="s">
        <v>27</v>
      </c>
      <c r="E43" s="29" t="s">
        <v>28</v>
      </c>
      <c r="F43" s="29" t="s">
        <v>155</v>
      </c>
      <c r="G43" s="29" t="s">
        <v>193</v>
      </c>
      <c r="H43" s="30" t="s">
        <v>194</v>
      </c>
      <c r="I43" s="29" t="s">
        <v>32</v>
      </c>
      <c r="J43" s="31">
        <f t="shared" si="6"/>
        <v>9.5</v>
      </c>
      <c r="K43" s="31">
        <v>9</v>
      </c>
      <c r="L43" s="31">
        <v>0.5</v>
      </c>
      <c r="M43" s="29" t="s">
        <v>195</v>
      </c>
      <c r="N43" s="29" t="s">
        <v>196</v>
      </c>
      <c r="O43" s="29" t="s">
        <v>160</v>
      </c>
      <c r="P43" s="29" t="s">
        <v>161</v>
      </c>
      <c r="Q43" s="46">
        <v>58</v>
      </c>
      <c r="R43" s="46">
        <v>246</v>
      </c>
      <c r="S43" s="46">
        <v>0</v>
      </c>
      <c r="T43" s="46">
        <v>0</v>
      </c>
      <c r="U43" s="46"/>
      <c r="V43" s="34"/>
      <c r="W43" s="46"/>
    </row>
    <row r="44" s="6" customFormat="1" ht="56.25" spans="1:23">
      <c r="A44" s="29">
        <v>38</v>
      </c>
      <c r="B44" s="47" t="s">
        <v>197</v>
      </c>
      <c r="C44" s="47" t="s">
        <v>198</v>
      </c>
      <c r="D44" s="47" t="s">
        <v>27</v>
      </c>
      <c r="E44" s="29" t="s">
        <v>28</v>
      </c>
      <c r="F44" s="47" t="s">
        <v>155</v>
      </c>
      <c r="G44" s="47" t="s">
        <v>199</v>
      </c>
      <c r="H44" s="50" t="s">
        <v>200</v>
      </c>
      <c r="I44" s="29" t="s">
        <v>32</v>
      </c>
      <c r="J44" s="33">
        <v>133.84</v>
      </c>
      <c r="K44" s="51">
        <v>131.22</v>
      </c>
      <c r="L44" s="51">
        <v>2.62</v>
      </c>
      <c r="M44" s="47" t="s">
        <v>201</v>
      </c>
      <c r="N44" s="47" t="s">
        <v>202</v>
      </c>
      <c r="O44" s="29" t="s">
        <v>160</v>
      </c>
      <c r="P44" s="29" t="s">
        <v>161</v>
      </c>
      <c r="Q44" s="46">
        <v>365</v>
      </c>
      <c r="R44" s="46">
        <v>1432</v>
      </c>
      <c r="S44" s="46">
        <v>1</v>
      </c>
      <c r="T44" s="46">
        <v>3</v>
      </c>
      <c r="U44" s="46">
        <v>1</v>
      </c>
      <c r="V44" s="46">
        <v>2</v>
      </c>
      <c r="W44" s="31" t="s">
        <v>37</v>
      </c>
    </row>
    <row r="45" s="6" customFormat="1" ht="114" customHeight="1" spans="1:23">
      <c r="A45" s="29">
        <v>39</v>
      </c>
      <c r="B45" s="29" t="s">
        <v>25</v>
      </c>
      <c r="C45" s="29" t="s">
        <v>203</v>
      </c>
      <c r="D45" s="29" t="s">
        <v>27</v>
      </c>
      <c r="E45" s="29" t="s">
        <v>28</v>
      </c>
      <c r="F45" s="29" t="s">
        <v>155</v>
      </c>
      <c r="G45" s="29" t="s">
        <v>204</v>
      </c>
      <c r="H45" s="30" t="s">
        <v>205</v>
      </c>
      <c r="I45" s="29" t="s">
        <v>165</v>
      </c>
      <c r="J45" s="31">
        <f t="shared" si="5"/>
        <v>33.7</v>
      </c>
      <c r="K45" s="40">
        <v>32.8</v>
      </c>
      <c r="L45" s="40">
        <v>0.9</v>
      </c>
      <c r="M45" s="29" t="s">
        <v>33</v>
      </c>
      <c r="N45" s="41" t="s">
        <v>34</v>
      </c>
      <c r="O45" s="29" t="s">
        <v>160</v>
      </c>
      <c r="P45" s="29" t="s">
        <v>161</v>
      </c>
      <c r="Q45" s="46">
        <v>436</v>
      </c>
      <c r="R45" s="46">
        <v>1350</v>
      </c>
      <c r="S45" s="46">
        <v>6</v>
      </c>
      <c r="T45" s="46">
        <v>20</v>
      </c>
      <c r="U45" s="46">
        <v>3</v>
      </c>
      <c r="V45" s="46">
        <v>11</v>
      </c>
      <c r="W45" s="46"/>
    </row>
    <row r="46" s="6" customFormat="1" ht="130" customHeight="1" spans="1:23">
      <c r="A46" s="29">
        <v>40</v>
      </c>
      <c r="B46" s="52" t="s">
        <v>91</v>
      </c>
      <c r="C46" s="32" t="s">
        <v>206</v>
      </c>
      <c r="D46" s="29" t="s">
        <v>27</v>
      </c>
      <c r="E46" s="29" t="s">
        <v>28</v>
      </c>
      <c r="F46" s="29" t="s">
        <v>155</v>
      </c>
      <c r="G46" s="29" t="s">
        <v>207</v>
      </c>
      <c r="H46" s="53" t="s">
        <v>208</v>
      </c>
      <c r="I46" s="29" t="s">
        <v>32</v>
      </c>
      <c r="J46" s="31">
        <f t="shared" si="6"/>
        <v>29.2</v>
      </c>
      <c r="K46" s="31">
        <v>28.3</v>
      </c>
      <c r="L46" s="31">
        <v>0.9</v>
      </c>
      <c r="M46" s="29" t="s">
        <v>95</v>
      </c>
      <c r="N46" s="29" t="s">
        <v>96</v>
      </c>
      <c r="O46" s="29" t="s">
        <v>160</v>
      </c>
      <c r="P46" s="29" t="s">
        <v>161</v>
      </c>
      <c r="Q46" s="46">
        <v>191</v>
      </c>
      <c r="R46" s="46">
        <v>832</v>
      </c>
      <c r="S46" s="46">
        <v>2</v>
      </c>
      <c r="T46" s="46">
        <v>7</v>
      </c>
      <c r="U46" s="46">
        <v>7</v>
      </c>
      <c r="V46" s="46">
        <v>26</v>
      </c>
      <c r="W46" s="31" t="s">
        <v>37</v>
      </c>
    </row>
    <row r="47" s="6" customFormat="1" ht="150" spans="1:23">
      <c r="A47" s="29">
        <v>41</v>
      </c>
      <c r="B47" s="29" t="s">
        <v>209</v>
      </c>
      <c r="C47" s="29" t="s">
        <v>210</v>
      </c>
      <c r="D47" s="29" t="s">
        <v>27</v>
      </c>
      <c r="E47" s="29" t="s">
        <v>28</v>
      </c>
      <c r="F47" s="29" t="s">
        <v>155</v>
      </c>
      <c r="G47" s="29" t="s">
        <v>211</v>
      </c>
      <c r="H47" s="30" t="s">
        <v>212</v>
      </c>
      <c r="I47" s="29" t="s">
        <v>32</v>
      </c>
      <c r="J47" s="31">
        <f t="shared" si="6"/>
        <v>30.797</v>
      </c>
      <c r="K47" s="40">
        <v>29.897</v>
      </c>
      <c r="L47" s="40">
        <v>0.9</v>
      </c>
      <c r="M47" s="29" t="s">
        <v>213</v>
      </c>
      <c r="N47" s="39" t="s">
        <v>214</v>
      </c>
      <c r="O47" s="29" t="s">
        <v>160</v>
      </c>
      <c r="P47" s="29" t="s">
        <v>161</v>
      </c>
      <c r="Q47" s="46">
        <v>27</v>
      </c>
      <c r="R47" s="46">
        <v>130</v>
      </c>
      <c r="S47" s="46">
        <v>2</v>
      </c>
      <c r="T47" s="46">
        <v>5</v>
      </c>
      <c r="U47" s="46"/>
      <c r="V47" s="46"/>
      <c r="W47" s="31" t="s">
        <v>37</v>
      </c>
    </row>
    <row r="48" s="6" customFormat="1" ht="163" customHeight="1" spans="1:23">
      <c r="A48" s="29">
        <v>42</v>
      </c>
      <c r="B48" s="29" t="s">
        <v>100</v>
      </c>
      <c r="C48" s="29" t="s">
        <v>215</v>
      </c>
      <c r="D48" s="29" t="s">
        <v>27</v>
      </c>
      <c r="E48" s="29" t="s">
        <v>28</v>
      </c>
      <c r="F48" s="29" t="s">
        <v>155</v>
      </c>
      <c r="G48" s="29" t="s">
        <v>216</v>
      </c>
      <c r="H48" s="30" t="s">
        <v>217</v>
      </c>
      <c r="I48" s="29" t="s">
        <v>32</v>
      </c>
      <c r="J48" s="31">
        <f t="shared" si="6"/>
        <v>12</v>
      </c>
      <c r="K48" s="31">
        <v>11.5</v>
      </c>
      <c r="L48" s="31">
        <v>0.5</v>
      </c>
      <c r="M48" s="29" t="s">
        <v>104</v>
      </c>
      <c r="N48" s="29" t="s">
        <v>105</v>
      </c>
      <c r="O48" s="29" t="s">
        <v>160</v>
      </c>
      <c r="P48" s="29" t="s">
        <v>161</v>
      </c>
      <c r="Q48" s="46">
        <v>1516</v>
      </c>
      <c r="R48" s="46">
        <v>5222</v>
      </c>
      <c r="S48" s="46">
        <v>55</v>
      </c>
      <c r="T48" s="46">
        <v>200</v>
      </c>
      <c r="U48" s="46">
        <v>23</v>
      </c>
      <c r="V48" s="46"/>
      <c r="W48" s="31" t="s">
        <v>37</v>
      </c>
    </row>
    <row r="49" s="6" customFormat="1" ht="142" customHeight="1" spans="1:23">
      <c r="A49" s="29">
        <v>43</v>
      </c>
      <c r="B49" s="29" t="s">
        <v>131</v>
      </c>
      <c r="C49" s="29" t="s">
        <v>218</v>
      </c>
      <c r="D49" s="29" t="s">
        <v>27</v>
      </c>
      <c r="E49" s="29" t="s">
        <v>28</v>
      </c>
      <c r="F49" s="29" t="s">
        <v>155</v>
      </c>
      <c r="G49" s="29" t="s">
        <v>219</v>
      </c>
      <c r="H49" s="30" t="s">
        <v>220</v>
      </c>
      <c r="I49" s="29" t="s">
        <v>32</v>
      </c>
      <c r="J49" s="31">
        <f t="shared" si="6"/>
        <v>13.7</v>
      </c>
      <c r="K49" s="31">
        <v>13.2</v>
      </c>
      <c r="L49" s="31">
        <v>0.5</v>
      </c>
      <c r="M49" s="29" t="s">
        <v>135</v>
      </c>
      <c r="N49" s="29" t="s">
        <v>136</v>
      </c>
      <c r="O49" s="29" t="s">
        <v>160</v>
      </c>
      <c r="P49" s="29" t="s">
        <v>161</v>
      </c>
      <c r="Q49" s="34">
        <v>210</v>
      </c>
      <c r="R49" s="34">
        <v>683</v>
      </c>
      <c r="S49" s="34">
        <v>6</v>
      </c>
      <c r="T49" s="34">
        <v>23</v>
      </c>
      <c r="U49" s="34">
        <v>1</v>
      </c>
      <c r="V49" s="34">
        <v>2</v>
      </c>
      <c r="W49" s="31" t="s">
        <v>37</v>
      </c>
    </row>
  </sheetData>
  <autoFilter xmlns:etc="http://www.wps.cn/officeDocument/2017/etCustomData" ref="A4:W49" etc:filterBottomFollowUsedRange="0">
    <extLst/>
  </autoFilter>
  <mergeCells count="24">
    <mergeCell ref="A1:W1"/>
    <mergeCell ref="J2:L2"/>
    <mergeCell ref="A5:H5"/>
    <mergeCell ref="A33:I3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ageMargins left="0.75" right="0.75" top="1" bottom="1" header="0.5" footer="0.5"/>
  <pageSetup paperSize="9" scale="3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dcterms:created xsi:type="dcterms:W3CDTF">2026-08-03T13:37:00Z</dcterms:created>
  <dcterms:modified xsi:type="dcterms:W3CDTF">2026-09-22T08:57:47Z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21C187DA4B2D4ACC8FC20C7604E52F73_13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