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短平快培训" sheetId="10" r:id="rId1"/>
    <sheet name="创业培训" sheetId="12" r:id="rId2"/>
    <sheet name="二次拨付" sheetId="7" state="hidden" r:id="rId3"/>
    <sheet name="证书直补（到人）" sheetId="14" r:id="rId4"/>
    <sheet name="证书直补（到企业）" sheetId="15" r:id="rId5"/>
    <sheet name="生活补贴" sheetId="16" r:id="rId6"/>
    <sheet name="以工代训" sheetId="8" state="hidden" r:id="rId7"/>
    <sheet name="安全员培训" sheetId="9" state="hidden" r:id="rId8"/>
  </sheets>
  <externalReferences>
    <externalReference r:id="rId9"/>
    <externalReference r:id="rId10"/>
  </externalReferences>
  <definedNames>
    <definedName name="_xlnm._FilterDatabase" localSheetId="1" hidden="1">创业培训!$A$2:$P$6</definedName>
    <definedName name="_xlnm._FilterDatabase" localSheetId="3" hidden="1">'证书直补（到人）'!$2:$10</definedName>
    <definedName name="_xlnm._FilterDatabase" localSheetId="0" hidden="1">短平快培训!$A$2:$P$13</definedName>
    <definedName name="_xlnm._FilterDatabase" localSheetId="2" hidden="1">二次拨付!$A$2:$P$46</definedName>
    <definedName name="_AAC011">[2]码值!$K$2:$K$11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<sst xmlns="http://schemas.openxmlformats.org/spreadsheetml/2006/main" count="309" uniqueCount="187">
  <si>
    <t>2024年短平快培训补贴资金申报情况表（第一期）</t>
  </si>
  <si>
    <t>序号</t>
  </si>
  <si>
    <t>企业名称</t>
  </si>
  <si>
    <t>统一社会信用代码</t>
  </si>
  <si>
    <t>培训地点</t>
  </si>
  <si>
    <t>培训工种</t>
  </si>
  <si>
    <t>培训时间</t>
  </si>
  <si>
    <t>班级系统编号</t>
  </si>
  <si>
    <t>培训人员类别</t>
  </si>
  <si>
    <t>培训
人数</t>
  </si>
  <si>
    <t>合格
人数</t>
  </si>
  <si>
    <t>核实人数</t>
  </si>
  <si>
    <t>培训
天数</t>
  </si>
  <si>
    <t>补贴标准
（元/天）</t>
  </si>
  <si>
    <t>拨付
比例</t>
  </si>
  <si>
    <t>培训补贴
金额（元）</t>
  </si>
  <si>
    <t>备注</t>
  </si>
  <si>
    <t>贵州开阳川东化工有限公司</t>
  </si>
  <si>
    <t>91520121594183405G</t>
  </si>
  <si>
    <t>安全员</t>
  </si>
  <si>
    <t>20231023-20231025</t>
  </si>
  <si>
    <t>202310000691</t>
  </si>
  <si>
    <t>企业职工</t>
  </si>
  <si>
    <t>20231026-20231028</t>
  </si>
  <si>
    <t>202311000025</t>
  </si>
  <si>
    <t>20231029-20231031</t>
  </si>
  <si>
    <t>202311000029</t>
  </si>
  <si>
    <t>贵州开阳双阳磷矿有限公司</t>
  </si>
  <si>
    <t>9152012162252823X3</t>
  </si>
  <si>
    <t>贵州开阳双阳磷矿有限公司采区会议室</t>
  </si>
  <si>
    <t>井下支护工</t>
  </si>
  <si>
    <t>20230904-20230904</t>
  </si>
  <si>
    <t>202309000272</t>
  </si>
  <si>
    <t>高危行业企业安全培训</t>
  </si>
  <si>
    <t>20230905-20230905</t>
  </si>
  <si>
    <t>202309000372</t>
  </si>
  <si>
    <t>贵州开阳白马磷肥有限公司开阳县金中镇平安磷矿一矿</t>
  </si>
  <si>
    <t>915201217660799475</t>
  </si>
  <si>
    <t>贵州开阳白马磷肥有限公司开阳县金中镇平安磷矿一矿采区会议室</t>
  </si>
  <si>
    <t>20231028-20231028</t>
  </si>
  <si>
    <t>202311000431</t>
  </si>
  <si>
    <t>20231029-20231029</t>
  </si>
  <si>
    <t>202311000432</t>
  </si>
  <si>
    <t>开阳县千禾木种养殖农民专业合作社</t>
  </si>
  <si>
    <t>93520121MACLNAGW4H</t>
  </si>
  <si>
    <t>开阳县杠寨村奇申大棚基地</t>
  </si>
  <si>
    <t>辣椒种植</t>
  </si>
  <si>
    <t>20231024-20231026</t>
  </si>
  <si>
    <t>202310000347</t>
  </si>
  <si>
    <t>张正碧、王仕莲、苟茂秀为退休人员领取养老金，不符合申领条件</t>
  </si>
  <si>
    <t>西红柿种植</t>
  </si>
  <si>
    <t>20231125-20231127</t>
  </si>
  <si>
    <t>202311000740</t>
  </si>
  <si>
    <t>93520121MACLNAGW5H</t>
  </si>
  <si>
    <t>20231128-20231130</t>
  </si>
  <si>
    <t>202311000781</t>
  </si>
  <si>
    <t>余海群、胡加华、袁明秀、谢磊为退休人员领取养老金，不符合申领条件</t>
  </si>
  <si>
    <t>总计：</t>
  </si>
  <si>
    <t>2024年创业培训补贴资金申报情况表（第一期）</t>
  </si>
  <si>
    <t>培训学校</t>
  </si>
  <si>
    <t>培训补贴标准
（元/人*天）、鉴定补贴标准：元/人</t>
  </si>
  <si>
    <t>贵州工商职业技工学校</t>
  </si>
  <si>
    <t>525200007366115090</t>
  </si>
  <si>
    <t>开阳县楠木渡镇人社中心会议室</t>
  </si>
  <si>
    <t>网络创业（直播版）</t>
  </si>
  <si>
    <t>20230427-20230503</t>
  </si>
  <si>
    <t>202305000650</t>
  </si>
  <si>
    <t>农村转移劳动力、城镇登记失业人员</t>
  </si>
  <si>
    <t>贵阳市铁二局技工学校</t>
  </si>
  <si>
    <t>525201006839596312</t>
  </si>
  <si>
    <t>贵州省开阳县龙岗镇大水塘村村委会</t>
  </si>
  <si>
    <t>20231130-20231206</t>
  </si>
  <si>
    <t>202311000688</t>
  </si>
  <si>
    <t>合计：</t>
  </si>
  <si>
    <t>2021年项目制职业培训补贴资金申报情况表（第三期）</t>
  </si>
  <si>
    <t>培训
期数</t>
  </si>
  <si>
    <t>提交就业资料人数</t>
  </si>
  <si>
    <t>补贴标准
（人/天）</t>
  </si>
  <si>
    <t>小计</t>
  </si>
  <si>
    <t>合计</t>
  </si>
  <si>
    <t>2024年持证补贴申领台账表（第一期）</t>
  </si>
  <si>
    <t>类别</t>
  </si>
  <si>
    <t>企业职工所在企业名称或人员类别</t>
  </si>
  <si>
    <t>姓名</t>
  </si>
  <si>
    <t>身份证号</t>
  </si>
  <si>
    <t>联系电话</t>
  </si>
  <si>
    <t>职业工种</t>
  </si>
  <si>
    <t>职业等级</t>
  </si>
  <si>
    <t>证书编号</t>
  </si>
  <si>
    <t>取证时间</t>
  </si>
  <si>
    <t>业务受理时间</t>
  </si>
  <si>
    <t>补贴金额</t>
  </si>
  <si>
    <t>补贴发放账号</t>
  </si>
  <si>
    <t>所属银行</t>
  </si>
  <si>
    <t>到人</t>
  </si>
  <si>
    <t>农村转移劳动力</t>
  </si>
  <si>
    <t>廖玉红</t>
  </si>
  <si>
    <t>4*****4</t>
  </si>
  <si>
    <t>1*****4</t>
  </si>
  <si>
    <t>育婴员</t>
  </si>
  <si>
    <t>中级（四级）</t>
  </si>
  <si>
    <t>S00*****</t>
  </si>
  <si>
    <t>2023.7.21</t>
  </si>
  <si>
    <t>2023.12.26</t>
  </si>
  <si>
    <t>62*****04</t>
  </si>
  <si>
    <t>农村信用社</t>
  </si>
  <si>
    <t>贵州高山矿业有限公司</t>
  </si>
  <si>
    <t>周飞</t>
  </si>
  <si>
    <t>5*****0</t>
  </si>
  <si>
    <t>1*****8</t>
  </si>
  <si>
    <t>焊接与热切割作业</t>
  </si>
  <si>
    <t>无评级</t>
  </si>
  <si>
    <t>T*****0</t>
  </si>
  <si>
    <t>2023.9.27</t>
  </si>
  <si>
    <t>2023.12.27</t>
  </si>
  <si>
    <t>622*****75</t>
  </si>
  <si>
    <t>城乡失业登记人员</t>
  </si>
  <si>
    <t>邓德龙</t>
  </si>
  <si>
    <t>5*****2</t>
  </si>
  <si>
    <t>1*****9</t>
  </si>
  <si>
    <t>T5*****2</t>
  </si>
  <si>
    <t>2023.11.27</t>
  </si>
  <si>
    <t>2024.01.03</t>
  </si>
  <si>
    <t>6*****16</t>
  </si>
  <si>
    <t>贵州农信</t>
  </si>
  <si>
    <t>李佳伟</t>
  </si>
  <si>
    <t>1*****1</t>
  </si>
  <si>
    <t>电工</t>
  </si>
  <si>
    <t>五级</t>
  </si>
  <si>
    <t>S0*****7</t>
  </si>
  <si>
    <t>2023.8.21</t>
  </si>
  <si>
    <t>2024.01.10</t>
  </si>
  <si>
    <t>62*****3</t>
  </si>
  <si>
    <t>初审意见：</t>
  </si>
  <si>
    <t>复审人：</t>
  </si>
  <si>
    <t>分管负责人：</t>
  </si>
  <si>
    <t>财务审核人：</t>
  </si>
  <si>
    <t>财务分管负责人：</t>
  </si>
  <si>
    <t>2024年企业证书直补申领台账表（第一期）</t>
  </si>
  <si>
    <t>企业</t>
  </si>
  <si>
    <t>证书种类</t>
  </si>
  <si>
    <t>证书工种</t>
  </si>
  <si>
    <t>证书等级</t>
  </si>
  <si>
    <t>人员类别</t>
  </si>
  <si>
    <t>取证人数</t>
  </si>
  <si>
    <t>补贴标准</t>
  </si>
  <si>
    <t>贵州胜泽威化工有限公司</t>
  </si>
  <si>
    <t>91520121MAAK08LT6T</t>
  </si>
  <si>
    <t>特种操作证</t>
  </si>
  <si>
    <t>高处安装、维护、拆除作业</t>
  </si>
  <si>
    <t>无等级</t>
  </si>
  <si>
    <t>低压电工作业</t>
  </si>
  <si>
    <t>高压电工作业</t>
  </si>
  <si>
    <t>熔化焊接与热切割作业</t>
  </si>
  <si>
    <t>贵阳市开阳县脱贫劳动力培训补贴发放花名册(生活补贴）</t>
  </si>
  <si>
    <t>性别</t>
  </si>
  <si>
    <t>文化程度</t>
  </si>
  <si>
    <t>家庭住址</t>
  </si>
  <si>
    <t>培训专业(工种)</t>
  </si>
  <si>
    <t>是否脱贫人口</t>
  </si>
  <si>
    <t>是否农村低收入人口</t>
  </si>
  <si>
    <t>是否异地搬迁人口</t>
  </si>
  <si>
    <t>培训课时</t>
  </si>
  <si>
    <t>培训天数</t>
  </si>
  <si>
    <t>一折通或银行卡开户人</t>
  </si>
  <si>
    <t>一折通（存折）或银行卡号</t>
  </si>
  <si>
    <t>易兴江</t>
  </si>
  <si>
    <t>男</t>
  </si>
  <si>
    <t>初中</t>
  </si>
  <si>
    <t>520*****4</t>
  </si>
  <si>
    <t>贵州省开阳县龙岗镇卡比村田家院组</t>
  </si>
  <si>
    <t>是</t>
  </si>
  <si>
    <t>否</t>
  </si>
  <si>
    <t>6*****5</t>
  </si>
  <si>
    <t>徐艳</t>
  </si>
  <si>
    <t>女</t>
  </si>
  <si>
    <t>520********1</t>
  </si>
  <si>
    <t>1*****0</t>
  </si>
  <si>
    <t>贵州省修文县六广镇新明村九组</t>
  </si>
  <si>
    <t>6*****4</t>
  </si>
  <si>
    <t xml:space="preserve">     复审人：</t>
  </si>
  <si>
    <t xml:space="preserve"> 分管负责人：</t>
  </si>
  <si>
    <t>2021年企业职工培训资金申报情况表</t>
  </si>
  <si>
    <t>企业（单位）</t>
  </si>
  <si>
    <t>补贴月份（培训时间）</t>
  </si>
  <si>
    <t>补贴
人数（培训合格人数）</t>
  </si>
  <si>
    <t>2020年企业职工培训资金申报情况表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</si>
</sst>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7" formatCode="&quot;￥&quot;#,##0.00;&quot;￥&quot;\-#,##0.00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52">
    <font>
      <sz val="11"/>
      <color theme="1"/>
      <name val="宋体"/>
      <charset val="134"/>
      <scheme val="minor"/>
    </font>
    <font>
      <sz val="28"/>
      <name val="方正小标宋简体"/>
      <charset val="134"/>
    </font>
    <font>
      <sz val="11"/>
      <name val="宋体"/>
      <charset val="134"/>
      <scheme val="minor"/>
    </font>
    <font>
      <sz val="24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b/>
      <sz val="16"/>
      <name val="方正小标宋简体"/>
      <charset val="134"/>
    </font>
    <font>
      <b/>
      <sz val="11"/>
      <name val="宋体"/>
      <charset val="134"/>
      <scheme val="minor"/>
    </font>
    <font>
      <b/>
      <sz val="10"/>
      <color theme="1"/>
      <name val="仿宋_GB2312"/>
      <charset val="134"/>
    </font>
    <font>
      <b/>
      <sz val="10"/>
      <name val="仿宋_GB2312"/>
      <charset val="134"/>
    </font>
    <font>
      <b/>
      <sz val="11"/>
      <color theme="1"/>
      <name val="宋体"/>
      <charset val="134"/>
      <scheme val="minor"/>
    </font>
    <font>
      <sz val="16"/>
      <name val="方正小标宋简体"/>
      <charset val="134"/>
    </font>
    <font>
      <sz val="12"/>
      <name val="宋体"/>
      <charset val="134"/>
      <scheme val="minor"/>
    </font>
    <font>
      <sz val="10"/>
      <color theme="1"/>
      <name val="仿宋_GB2312"/>
      <charset val="134"/>
    </font>
    <font>
      <sz val="10"/>
      <color theme="1"/>
      <name val="宋体"/>
      <charset val="134"/>
      <scheme val="major"/>
    </font>
    <font>
      <sz val="10"/>
      <color indexed="8"/>
      <name val="宋体"/>
      <charset val="134"/>
      <scheme val="major"/>
    </font>
    <font>
      <sz val="9"/>
      <color indexed="8"/>
      <name val="宋体"/>
      <charset val="134"/>
    </font>
    <font>
      <sz val="10"/>
      <name val="宋体"/>
      <charset val="134"/>
      <scheme val="minor"/>
    </font>
    <font>
      <sz val="18"/>
      <color indexed="8"/>
      <name val="宋体"/>
      <charset val="134"/>
    </font>
    <font>
      <sz val="18"/>
      <name val="宋体"/>
      <charset val="134"/>
      <scheme val="minor"/>
    </font>
    <font>
      <sz val="12"/>
      <color theme="1"/>
      <name val="仿宋_GB2312"/>
      <charset val="134"/>
    </font>
    <font>
      <sz val="16"/>
      <color indexed="8"/>
      <name val="宋体"/>
      <charset val="134"/>
    </font>
    <font>
      <b/>
      <sz val="12"/>
      <name val="仿宋"/>
      <charset val="134"/>
    </font>
    <font>
      <b/>
      <sz val="12"/>
      <name val="仿宋"/>
      <charset val="0"/>
    </font>
    <font>
      <b/>
      <sz val="10"/>
      <color rgb="FF000000"/>
      <name val="仿宋_GB2312"/>
      <charset val="134"/>
    </font>
    <font>
      <b/>
      <sz val="10"/>
      <name val="仿宋_GB2312"/>
      <charset val="134"/>
    </font>
    <font>
      <b/>
      <sz val="10"/>
      <color rgb="FF000000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0"/>
      <name val="Arial"/>
      <charset val="0"/>
    </font>
    <font>
      <sz val="11"/>
      <name val="宋体"/>
      <charset val="134"/>
    </font>
    <font>
      <sz val="12"/>
      <name val="宋体"/>
      <charset val="134"/>
    </font>
    <font>
      <sz val="11"/>
      <color rgb="FF00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3" borderId="14" applyNumberFormat="0" applyFon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15" applyNumberFormat="0" applyFill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4" borderId="17" applyNumberFormat="0" applyAlignment="0" applyProtection="0">
      <alignment vertical="center"/>
    </xf>
    <xf numFmtId="0" fontId="37" fillId="5" borderId="18" applyNumberFormat="0" applyAlignment="0" applyProtection="0">
      <alignment vertical="center"/>
    </xf>
    <xf numFmtId="0" fontId="38" fillId="5" borderId="17" applyNumberFormat="0" applyAlignment="0" applyProtection="0">
      <alignment vertical="center"/>
    </xf>
    <xf numFmtId="0" fontId="39" fillId="6" borderId="19" applyNumberFormat="0" applyAlignment="0" applyProtection="0">
      <alignment vertical="center"/>
    </xf>
    <xf numFmtId="0" fontId="40" fillId="0" borderId="20" applyNumberFormat="0" applyFill="0" applyAlignment="0" applyProtection="0">
      <alignment vertical="center"/>
    </xf>
    <xf numFmtId="0" fontId="41" fillId="0" borderId="21" applyNumberFormat="0" applyFill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6" fillId="16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6" fillId="24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46" fillId="27" borderId="0" applyNumberFormat="0" applyBorder="0" applyAlignment="0" applyProtection="0">
      <alignment vertical="center"/>
    </xf>
    <xf numFmtId="0" fontId="46" fillId="28" borderId="0" applyNumberFormat="0" applyBorder="0" applyAlignment="0" applyProtection="0">
      <alignment vertical="center"/>
    </xf>
    <xf numFmtId="0" fontId="45" fillId="29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6" fillId="31" borderId="0" applyNumberFormat="0" applyBorder="0" applyAlignment="0" applyProtection="0">
      <alignment vertical="center"/>
    </xf>
    <xf numFmtId="0" fontId="46" fillId="32" borderId="0" applyNumberFormat="0" applyBorder="0" applyAlignment="0" applyProtection="0">
      <alignment vertical="center"/>
    </xf>
    <xf numFmtId="0" fontId="45" fillId="33" borderId="0" applyNumberFormat="0" applyBorder="0" applyAlignment="0" applyProtection="0">
      <alignment vertical="center"/>
    </xf>
    <xf numFmtId="0" fontId="47" fillId="0" borderId="0">
      <alignment vertical="center"/>
    </xf>
    <xf numFmtId="0" fontId="48" fillId="0" borderId="0"/>
    <xf numFmtId="0" fontId="49" fillId="0" borderId="0">
      <alignment vertical="center"/>
    </xf>
    <xf numFmtId="0" fontId="0" fillId="0" borderId="0">
      <alignment vertical="center"/>
    </xf>
    <xf numFmtId="0" fontId="50" fillId="0" borderId="0">
      <alignment vertical="center"/>
    </xf>
    <xf numFmtId="0" fontId="50" fillId="0" borderId="0"/>
    <xf numFmtId="0" fontId="0" fillId="0" borderId="0">
      <alignment vertical="center"/>
    </xf>
    <xf numFmtId="0" fontId="51" fillId="0" borderId="0">
      <protection locked="0"/>
    </xf>
    <xf numFmtId="0" fontId="48" fillId="0" borderId="0" applyProtection="0">
      <alignment vertical="center"/>
    </xf>
    <xf numFmtId="0" fontId="48" fillId="0" borderId="0"/>
    <xf numFmtId="0" fontId="47" fillId="0" borderId="0">
      <alignment vertical="center"/>
    </xf>
    <xf numFmtId="0" fontId="48" fillId="0" borderId="0"/>
    <xf numFmtId="0" fontId="48" fillId="0" borderId="0"/>
  </cellStyleXfs>
  <cellXfs count="114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 shrinkToFi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9" fontId="0" fillId="0" borderId="1" xfId="0" applyNumberForma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0" fillId="0" borderId="3" xfId="0" applyFill="1" applyBorder="1">
      <alignment vertical="center"/>
    </xf>
    <xf numFmtId="0" fontId="3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0" borderId="1" xfId="60" applyFont="1" applyFill="1" applyBorder="1" applyAlignment="1">
      <alignment horizontal="center" vertical="center" wrapText="1"/>
    </xf>
    <xf numFmtId="49" fontId="5" fillId="0" borderId="1" xfId="50" applyNumberFormat="1" applyFont="1" applyFill="1" applyBorder="1" applyAlignment="1">
      <alignment horizontal="center" vertical="center" wrapText="1"/>
    </xf>
    <xf numFmtId="0" fontId="4" fillId="0" borderId="1" xfId="61" applyFont="1" applyFill="1" applyBorder="1" applyAlignment="1">
      <alignment horizontal="center" vertical="center"/>
    </xf>
    <xf numFmtId="0" fontId="6" fillId="0" borderId="1" xfId="5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vertical="center"/>
    </xf>
    <xf numFmtId="0" fontId="7" fillId="0" borderId="0" xfId="0" applyFont="1" applyFill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 shrinkToFit="1"/>
    </xf>
    <xf numFmtId="0" fontId="9" fillId="0" borderId="1" xfId="0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0" xfId="0" applyFont="1">
      <alignment vertical="center"/>
    </xf>
    <xf numFmtId="0" fontId="11" fillId="0" borderId="1" xfId="0" applyFont="1" applyBorder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7" fontId="2" fillId="0" borderId="0" xfId="0" applyNumberFormat="1" applyFont="1" applyFill="1" applyAlignment="1">
      <alignment horizontal="center" vertical="center" wrapText="1"/>
    </xf>
    <xf numFmtId="0" fontId="12" fillId="0" borderId="0" xfId="0" applyFont="1" applyFill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 shrinkToFit="1"/>
    </xf>
    <xf numFmtId="7" fontId="13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49" fontId="15" fillId="0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49" fontId="16" fillId="0" borderId="1" xfId="0" applyNumberFormat="1" applyFont="1" applyFill="1" applyBorder="1" applyAlignment="1">
      <alignment horizontal="center" vertical="center"/>
    </xf>
    <xf numFmtId="49" fontId="17" fillId="0" borderId="3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49" fontId="19" fillId="0" borderId="5" xfId="0" applyNumberFormat="1" applyFont="1" applyFill="1" applyBorder="1" applyAlignment="1">
      <alignment horizontal="center" vertical="center"/>
    </xf>
    <xf numFmtId="49" fontId="19" fillId="0" borderId="6" xfId="0" applyNumberFormat="1" applyFont="1" applyFill="1" applyBorder="1" applyAlignment="1">
      <alignment horizontal="center" vertical="center"/>
    </xf>
    <xf numFmtId="49" fontId="19" fillId="0" borderId="6" xfId="0" applyNumberFormat="1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8" xfId="0" applyFont="1" applyFill="1" applyBorder="1" applyAlignment="1">
      <alignment horizontal="center" vertical="center" wrapText="1"/>
    </xf>
    <xf numFmtId="49" fontId="19" fillId="0" borderId="7" xfId="0" applyNumberFormat="1" applyFont="1" applyFill="1" applyBorder="1" applyAlignment="1">
      <alignment horizontal="center" vertical="center"/>
    </xf>
    <xf numFmtId="49" fontId="19" fillId="0" borderId="8" xfId="0" applyNumberFormat="1" applyFont="1" applyFill="1" applyBorder="1" applyAlignment="1">
      <alignment horizontal="center" vertical="center"/>
    </xf>
    <xf numFmtId="49" fontId="19" fillId="0" borderId="8" xfId="0" applyNumberFormat="1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left" vertical="center" wrapText="1"/>
    </xf>
    <xf numFmtId="14" fontId="15" fillId="0" borderId="1" xfId="0" applyNumberFormat="1" applyFont="1" applyFill="1" applyBorder="1" applyAlignment="1">
      <alignment horizontal="center" vertical="center"/>
    </xf>
    <xf numFmtId="14" fontId="6" fillId="2" borderId="1" xfId="0" applyNumberFormat="1" applyFont="1" applyFill="1" applyBorder="1" applyAlignment="1">
      <alignment horizontal="center" vertical="center"/>
    </xf>
    <xf numFmtId="0" fontId="19" fillId="0" borderId="6" xfId="0" applyNumberFormat="1" applyFont="1" applyFill="1" applyBorder="1" applyAlignment="1">
      <alignment horizontal="center" vertical="center"/>
    </xf>
    <xf numFmtId="0" fontId="21" fillId="0" borderId="4" xfId="0" applyFont="1" applyFill="1" applyBorder="1" applyAlignment="1">
      <alignment horizontal="center" vertical="center"/>
    </xf>
    <xf numFmtId="0" fontId="22" fillId="0" borderId="6" xfId="0" applyNumberFormat="1" applyFont="1" applyFill="1" applyBorder="1" applyAlignment="1">
      <alignment horizontal="center" vertical="center"/>
    </xf>
    <xf numFmtId="0" fontId="19" fillId="0" borderId="8" xfId="0" applyNumberFormat="1" applyFont="1" applyFill="1" applyBorder="1" applyAlignment="1">
      <alignment horizontal="center" vertical="center"/>
    </xf>
    <xf numFmtId="0" fontId="21" fillId="0" borderId="3" xfId="0" applyFont="1" applyFill="1" applyBorder="1" applyAlignment="1">
      <alignment horizontal="center" vertical="center"/>
    </xf>
    <xf numFmtId="0" fontId="22" fillId="0" borderId="8" xfId="0" applyNumberFormat="1" applyFont="1" applyFill="1" applyBorder="1" applyAlignment="1">
      <alignment horizontal="center" vertical="center"/>
    </xf>
    <xf numFmtId="49" fontId="19" fillId="0" borderId="0" xfId="0" applyNumberFormat="1" applyFont="1" applyFill="1" applyBorder="1" applyAlignment="1">
      <alignment horizontal="left" vertical="center"/>
    </xf>
    <xf numFmtId="9" fontId="2" fillId="0" borderId="0" xfId="0" applyNumberFormat="1" applyFont="1" applyFill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9" fontId="1" fillId="0" borderId="1" xfId="0" applyNumberFormat="1" applyFont="1" applyFill="1" applyBorder="1" applyAlignment="1">
      <alignment horizontal="center" vertical="center"/>
    </xf>
    <xf numFmtId="9" fontId="2" fillId="0" borderId="1" xfId="0" applyNumberFormat="1" applyFont="1" applyFill="1" applyBorder="1" applyAlignment="1">
      <alignment horizontal="center" vertical="center" wrapText="1"/>
    </xf>
    <xf numFmtId="9" fontId="2" fillId="0" borderId="3" xfId="0" applyNumberFormat="1" applyFont="1" applyFill="1" applyBorder="1" applyAlignment="1">
      <alignment horizontal="center" vertical="center"/>
    </xf>
    <xf numFmtId="9" fontId="2" fillId="0" borderId="1" xfId="0" applyNumberFormat="1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24" fillId="0" borderId="1" xfId="0" applyNumberFormat="1" applyFont="1" applyFill="1" applyBorder="1" applyAlignment="1">
      <alignment horizontal="center" vertical="center"/>
    </xf>
    <xf numFmtId="0" fontId="8" fillId="0" borderId="1" xfId="55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9" fontId="8" fillId="0" borderId="1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31" fontId="2" fillId="0" borderId="0" xfId="0" applyNumberFormat="1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 wrapText="1"/>
    </xf>
    <xf numFmtId="0" fontId="26" fillId="0" borderId="1" xfId="0" applyNumberFormat="1" applyFont="1" applyFill="1" applyBorder="1" applyAlignment="1">
      <alignment horizontal="center" vertical="center" wrapText="1"/>
    </xf>
    <xf numFmtId="49" fontId="26" fillId="0" borderId="1" xfId="0" applyNumberFormat="1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25" fillId="0" borderId="1" xfId="0" applyNumberFormat="1" applyFont="1" applyFill="1" applyBorder="1" applyAlignment="1">
      <alignment horizontal="center" vertical="center" wrapText="1"/>
    </xf>
    <xf numFmtId="9" fontId="9" fillId="0" borderId="1" xfId="0" applyNumberFormat="1" applyFont="1" applyFill="1" applyBorder="1" applyAlignment="1">
      <alignment horizontal="center" vertical="center"/>
    </xf>
    <xf numFmtId="0" fontId="27" fillId="0" borderId="1" xfId="0" applyNumberFormat="1" applyFont="1" applyFill="1" applyBorder="1" applyAlignment="1">
      <alignment horizontal="center" vertical="center" wrapText="1"/>
    </xf>
    <xf numFmtId="31" fontId="0" fillId="0" borderId="0" xfId="0" applyNumberFormat="1" applyFill="1" applyAlignment="1">
      <alignment horizontal="center" vertical="center"/>
    </xf>
    <xf numFmtId="0" fontId="25" fillId="0" borderId="1" xfId="0" applyFont="1" applyFill="1" applyBorder="1" applyAlignment="1" quotePrefix="1">
      <alignment horizontal="center" vertical="center" wrapText="1"/>
    </xf>
    <xf numFmtId="0" fontId="26" fillId="0" borderId="1" xfId="0" applyNumberFormat="1" applyFont="1" applyFill="1" applyBorder="1" applyAlignment="1" quotePrefix="1">
      <alignment horizontal="center" vertical="center" wrapText="1"/>
    </xf>
    <xf numFmtId="0" fontId="27" fillId="0" borderId="1" xfId="0" applyFont="1" applyFill="1" applyBorder="1" applyAlignment="1" quotePrefix="1">
      <alignment horizontal="center" vertical="center" wrapText="1"/>
    </xf>
    <xf numFmtId="0" fontId="23" fillId="0" borderId="1" xfId="0" applyFont="1" applyFill="1" applyBorder="1" applyAlignment="1" quotePrefix="1">
      <alignment horizontal="center" vertical="center" wrapText="1"/>
    </xf>
    <xf numFmtId="0" fontId="24" fillId="0" borderId="1" xfId="0" applyNumberFormat="1" applyFont="1" applyFill="1" applyBorder="1" applyAlignment="1" quotePrefix="1">
      <alignment horizontal="center" vertical="center"/>
    </xf>
    <xf numFmtId="0" fontId="15" fillId="0" borderId="1" xfId="0" applyFont="1" applyFill="1" applyBorder="1" applyAlignment="1" quotePrefix="1">
      <alignment horizontal="center" vertical="center"/>
    </xf>
    <xf numFmtId="49" fontId="15" fillId="0" borderId="1" xfId="0" applyNumberFormat="1" applyFont="1" applyFill="1" applyBorder="1" applyAlignment="1" quotePrefix="1">
      <alignment horizontal="center" vertical="center"/>
    </xf>
    <xf numFmtId="0" fontId="6" fillId="2" borderId="1" xfId="0" applyFont="1" applyFill="1" applyBorder="1" applyAlignment="1" quotePrefix="1">
      <alignment horizontal="center" vertical="center"/>
    </xf>
    <xf numFmtId="0" fontId="0" fillId="0" borderId="1" xfId="0" applyBorder="1" applyAlignment="1" quotePrefix="1">
      <alignment horizontal="center" vertical="center" wrapText="1"/>
    </xf>
  </cellXfs>
  <cellStyles count="6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抗疫资金_5" xfId="49"/>
    <cellStyle name="常规 6" xfId="50"/>
    <cellStyle name="常规 5 2" xfId="51"/>
    <cellStyle name="常规 2 2 2" xfId="52"/>
    <cellStyle name="常规 101 3 10 2 2 7" xfId="53"/>
    <cellStyle name="常规 2 3 2" xfId="54"/>
    <cellStyle name="常规 2" xfId="55"/>
    <cellStyle name="常规 2 4" xfId="56"/>
    <cellStyle name="常规 2_抗疫资金" xfId="57"/>
    <cellStyle name="常规_Sheet1" xfId="58"/>
    <cellStyle name="常规_Sheet1_1" xfId="59"/>
    <cellStyle name="常规 3 6" xfId="60"/>
    <cellStyle name="常规 3" xfId="6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92D050"/>
      <color rgb="00FF0000"/>
      <color rgb="00FFFFFF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externalLink" Target="externalLinks/externalLink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Administrator\Documents\WeChat%20Files\wxid_gvl5ohmnbruz21\FileStorage\File\2023-02\&#23433;&#36798;&#31185;&#25216;-&#32479;&#35745;&#3492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Administrator\Documents\WeChat%20Files\wxid_d5z6yrn308yh29\FileStorage\File\2023-11\&#31532;&#19968;&#26399;&#23398;&#21592;&#25209;&#37327;&#23548;&#20837;&#34920;v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学员证书信息"/>
      <sheetName val="其他人员类别信息码表"/>
      <sheetName val="户籍地区和培训工种码表"/>
      <sheetName val="人员类别下拉选项"/>
      <sheetName val="证书类别下拉选项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培训学员信息"/>
      <sheetName val="码值"/>
      <sheetName val="数据字典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3"/>
  <sheetViews>
    <sheetView tabSelected="1" workbookViewId="0">
      <selection activeCell="P4" sqref="P4"/>
    </sheetView>
  </sheetViews>
  <sheetFormatPr defaultColWidth="9" defaultRowHeight="13.5"/>
  <cols>
    <col min="1" max="1" width="4.375" style="97" customWidth="1"/>
    <col min="2" max="2" width="20.75" style="100" customWidth="1"/>
    <col min="3" max="3" width="8.625" style="97" customWidth="1"/>
    <col min="4" max="4" width="25.125" style="97" customWidth="1"/>
    <col min="5" max="5" width="12.875" style="97" customWidth="1"/>
    <col min="6" max="6" width="19.375" style="97" customWidth="1"/>
    <col min="7" max="7" width="13.375" style="97" customWidth="1"/>
    <col min="8" max="8" width="8.875" style="97" customWidth="1"/>
    <col min="9" max="10" width="4.375" style="97" customWidth="1"/>
    <col min="11" max="11" width="6.25" style="97" customWidth="1"/>
    <col min="12" max="12" width="4.375" style="97" customWidth="1"/>
    <col min="13" max="13" width="7.125" style="97" customWidth="1"/>
    <col min="14" max="14" width="5.375" style="97" customWidth="1"/>
    <col min="15" max="15" width="8.125" style="97" customWidth="1"/>
    <col min="16" max="16" width="29.875" style="97" customWidth="1"/>
    <col min="17" max="17" width="15.625" style="97"/>
    <col min="18" max="16384" width="9" style="97"/>
  </cols>
  <sheetData>
    <row r="1" ht="36.75" spans="1:16">
      <c r="A1" s="101" t="s">
        <v>0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81"/>
    </row>
    <row r="2" ht="54" spans="1:16">
      <c r="A2" s="26" t="s">
        <v>1</v>
      </c>
      <c r="B2" s="27" t="s">
        <v>2</v>
      </c>
      <c r="C2" s="27" t="s">
        <v>3</v>
      </c>
      <c r="D2" s="26" t="s">
        <v>4</v>
      </c>
      <c r="E2" s="26" t="s">
        <v>5</v>
      </c>
      <c r="F2" s="26" t="s">
        <v>6</v>
      </c>
      <c r="G2" s="26" t="s">
        <v>7</v>
      </c>
      <c r="H2" s="26" t="s">
        <v>8</v>
      </c>
      <c r="I2" s="26" t="s">
        <v>9</v>
      </c>
      <c r="J2" s="26" t="s">
        <v>10</v>
      </c>
      <c r="K2" s="26" t="s">
        <v>11</v>
      </c>
      <c r="L2" s="26" t="s">
        <v>12</v>
      </c>
      <c r="M2" s="26" t="s">
        <v>13</v>
      </c>
      <c r="N2" s="26" t="s">
        <v>14</v>
      </c>
      <c r="O2" s="26" t="s">
        <v>15</v>
      </c>
      <c r="P2" s="26" t="s">
        <v>16</v>
      </c>
    </row>
    <row r="3" s="99" customFormat="1" ht="36" spans="1:17">
      <c r="A3" s="102">
        <v>1</v>
      </c>
      <c r="B3" s="103" t="s">
        <v>17</v>
      </c>
      <c r="C3" s="103" t="s">
        <v>18</v>
      </c>
      <c r="D3" s="103" t="s">
        <v>17</v>
      </c>
      <c r="E3" s="103" t="s">
        <v>19</v>
      </c>
      <c r="F3" s="104" t="s">
        <v>20</v>
      </c>
      <c r="G3" s="114" t="s">
        <v>21</v>
      </c>
      <c r="H3" s="105" t="s">
        <v>22</v>
      </c>
      <c r="I3" s="110">
        <v>60</v>
      </c>
      <c r="J3" s="110">
        <v>60</v>
      </c>
      <c r="K3" s="110">
        <v>60</v>
      </c>
      <c r="L3" s="110">
        <v>3</v>
      </c>
      <c r="M3" s="102">
        <v>60</v>
      </c>
      <c r="N3" s="111">
        <v>1</v>
      </c>
      <c r="O3" s="102">
        <f t="shared" ref="O3:O12" si="0">L3*M3*K3</f>
        <v>10800</v>
      </c>
      <c r="P3" s="28"/>
      <c r="Q3" s="113"/>
    </row>
    <row r="4" s="10" customFormat="1" ht="36" spans="1:17">
      <c r="A4" s="102">
        <v>2</v>
      </c>
      <c r="B4" s="103" t="s">
        <v>17</v>
      </c>
      <c r="C4" s="103" t="s">
        <v>18</v>
      </c>
      <c r="D4" s="103" t="s">
        <v>17</v>
      </c>
      <c r="E4" s="103" t="s">
        <v>19</v>
      </c>
      <c r="F4" s="104" t="s">
        <v>23</v>
      </c>
      <c r="G4" s="114" t="s">
        <v>24</v>
      </c>
      <c r="H4" s="105" t="s">
        <v>22</v>
      </c>
      <c r="I4" s="110">
        <v>60</v>
      </c>
      <c r="J4" s="110">
        <v>60</v>
      </c>
      <c r="K4" s="110">
        <v>59</v>
      </c>
      <c r="L4" s="110">
        <v>3</v>
      </c>
      <c r="M4" s="102">
        <v>60</v>
      </c>
      <c r="N4" s="111">
        <v>1</v>
      </c>
      <c r="O4" s="102">
        <f t="shared" si="0"/>
        <v>10620</v>
      </c>
      <c r="P4" s="28"/>
      <c r="Q4" s="113"/>
    </row>
    <row r="5" s="100" customFormat="1" ht="36" spans="1:17">
      <c r="A5" s="102">
        <v>3</v>
      </c>
      <c r="B5" s="103" t="s">
        <v>17</v>
      </c>
      <c r="C5" s="103" t="s">
        <v>18</v>
      </c>
      <c r="D5" s="103" t="s">
        <v>17</v>
      </c>
      <c r="E5" s="103" t="s">
        <v>19</v>
      </c>
      <c r="F5" s="104" t="s">
        <v>25</v>
      </c>
      <c r="G5" s="114" t="s">
        <v>26</v>
      </c>
      <c r="H5" s="105" t="s">
        <v>22</v>
      </c>
      <c r="I5" s="110">
        <v>60</v>
      </c>
      <c r="J5" s="110">
        <v>60</v>
      </c>
      <c r="K5" s="110">
        <v>60</v>
      </c>
      <c r="L5" s="110">
        <v>3</v>
      </c>
      <c r="M5" s="102">
        <v>60</v>
      </c>
      <c r="N5" s="111">
        <v>1</v>
      </c>
      <c r="O5" s="102">
        <f t="shared" si="0"/>
        <v>10800</v>
      </c>
      <c r="P5" s="28"/>
      <c r="Q5" s="113"/>
    </row>
    <row r="6" s="100" customFormat="1" ht="36" spans="1:17">
      <c r="A6" s="102">
        <v>4</v>
      </c>
      <c r="B6" s="104" t="s">
        <v>27</v>
      </c>
      <c r="C6" s="104" t="s">
        <v>28</v>
      </c>
      <c r="D6" s="104" t="s">
        <v>29</v>
      </c>
      <c r="E6" s="104" t="s">
        <v>30</v>
      </c>
      <c r="F6" s="104" t="s">
        <v>31</v>
      </c>
      <c r="G6" s="115" t="s">
        <v>32</v>
      </c>
      <c r="H6" s="105" t="s">
        <v>22</v>
      </c>
      <c r="I6" s="105">
        <v>60</v>
      </c>
      <c r="J6" s="105">
        <v>60</v>
      </c>
      <c r="K6" s="105">
        <v>60</v>
      </c>
      <c r="L6" s="102">
        <v>1</v>
      </c>
      <c r="M6" s="102">
        <v>60</v>
      </c>
      <c r="N6" s="111">
        <v>1</v>
      </c>
      <c r="O6" s="102">
        <f t="shared" si="0"/>
        <v>3600</v>
      </c>
      <c r="P6" s="28"/>
      <c r="Q6" s="113"/>
    </row>
    <row r="7" s="100" customFormat="1" ht="24" customHeight="1" spans="1:17">
      <c r="A7" s="102">
        <v>5</v>
      </c>
      <c r="B7" s="104" t="s">
        <v>27</v>
      </c>
      <c r="C7" s="106" t="s">
        <v>28</v>
      </c>
      <c r="D7" s="104" t="s">
        <v>29</v>
      </c>
      <c r="E7" s="106" t="s">
        <v>33</v>
      </c>
      <c r="F7" s="104" t="s">
        <v>34</v>
      </c>
      <c r="G7" s="115" t="s">
        <v>35</v>
      </c>
      <c r="H7" s="105" t="s">
        <v>22</v>
      </c>
      <c r="I7" s="105">
        <v>60</v>
      </c>
      <c r="J7" s="105">
        <v>60</v>
      </c>
      <c r="K7" s="105">
        <v>60</v>
      </c>
      <c r="L7" s="102">
        <v>1</v>
      </c>
      <c r="M7" s="102">
        <v>60</v>
      </c>
      <c r="N7" s="111">
        <v>1</v>
      </c>
      <c r="O7" s="102">
        <f t="shared" si="0"/>
        <v>3600</v>
      </c>
      <c r="P7" s="28"/>
      <c r="Q7" s="113"/>
    </row>
    <row r="8" s="100" customFormat="1" ht="24" customHeight="1" spans="1:17">
      <c r="A8" s="102">
        <v>6</v>
      </c>
      <c r="B8" s="103" t="s">
        <v>36</v>
      </c>
      <c r="C8" s="114" t="s">
        <v>37</v>
      </c>
      <c r="D8" s="103" t="s">
        <v>38</v>
      </c>
      <c r="E8" s="104" t="s">
        <v>30</v>
      </c>
      <c r="F8" s="104" t="s">
        <v>39</v>
      </c>
      <c r="G8" s="114" t="s">
        <v>40</v>
      </c>
      <c r="H8" s="105" t="s">
        <v>22</v>
      </c>
      <c r="I8" s="103">
        <v>45</v>
      </c>
      <c r="J8" s="103">
        <v>45</v>
      </c>
      <c r="K8" s="103">
        <v>45</v>
      </c>
      <c r="L8" s="102">
        <v>1</v>
      </c>
      <c r="M8" s="102">
        <v>60</v>
      </c>
      <c r="N8" s="111">
        <v>1</v>
      </c>
      <c r="O8" s="102">
        <f t="shared" si="0"/>
        <v>2700</v>
      </c>
      <c r="P8" s="28"/>
      <c r="Q8" s="113"/>
    </row>
    <row r="9" s="100" customFormat="1" ht="24" customHeight="1" spans="1:17">
      <c r="A9" s="102">
        <v>7</v>
      </c>
      <c r="B9" s="103" t="s">
        <v>36</v>
      </c>
      <c r="C9" s="114" t="s">
        <v>37</v>
      </c>
      <c r="D9" s="103" t="s">
        <v>38</v>
      </c>
      <c r="E9" s="106" t="s">
        <v>33</v>
      </c>
      <c r="F9" s="104" t="s">
        <v>41</v>
      </c>
      <c r="G9" s="114" t="s">
        <v>42</v>
      </c>
      <c r="H9" s="105" t="s">
        <v>22</v>
      </c>
      <c r="I9" s="103">
        <v>45</v>
      </c>
      <c r="J9" s="103">
        <v>45</v>
      </c>
      <c r="K9" s="103">
        <v>45</v>
      </c>
      <c r="L9" s="102">
        <v>1</v>
      </c>
      <c r="M9" s="102">
        <v>60</v>
      </c>
      <c r="N9" s="111">
        <v>1</v>
      </c>
      <c r="O9" s="102">
        <f t="shared" si="0"/>
        <v>2700</v>
      </c>
      <c r="P9" s="28"/>
      <c r="Q9" s="113"/>
    </row>
    <row r="10" s="100" customFormat="1" ht="36" spans="1:17">
      <c r="A10" s="102">
        <v>8</v>
      </c>
      <c r="B10" s="107" t="s">
        <v>43</v>
      </c>
      <c r="C10" s="29" t="s">
        <v>44</v>
      </c>
      <c r="D10" s="108" t="s">
        <v>45</v>
      </c>
      <c r="E10" s="108" t="s">
        <v>46</v>
      </c>
      <c r="F10" s="107" t="s">
        <v>47</v>
      </c>
      <c r="G10" s="116" t="s">
        <v>48</v>
      </c>
      <c r="H10" s="105" t="s">
        <v>22</v>
      </c>
      <c r="I10" s="112">
        <v>60</v>
      </c>
      <c r="J10" s="112">
        <v>60</v>
      </c>
      <c r="K10" s="112">
        <v>57</v>
      </c>
      <c r="L10" s="103">
        <v>3</v>
      </c>
      <c r="M10" s="102">
        <v>60</v>
      </c>
      <c r="N10" s="111">
        <v>1</v>
      </c>
      <c r="O10" s="102">
        <f t="shared" si="0"/>
        <v>10260</v>
      </c>
      <c r="P10" s="28" t="s">
        <v>49</v>
      </c>
      <c r="Q10" s="113"/>
    </row>
    <row r="11" s="100" customFormat="1" ht="36" spans="1:17">
      <c r="A11" s="102">
        <v>9</v>
      </c>
      <c r="B11" s="107" t="s">
        <v>43</v>
      </c>
      <c r="C11" s="29" t="s">
        <v>44</v>
      </c>
      <c r="D11" s="107" t="s">
        <v>45</v>
      </c>
      <c r="E11" s="107" t="s">
        <v>50</v>
      </c>
      <c r="F11" s="107" t="s">
        <v>51</v>
      </c>
      <c r="G11" s="116" t="s">
        <v>52</v>
      </c>
      <c r="H11" s="105" t="s">
        <v>22</v>
      </c>
      <c r="I11" s="108">
        <v>60</v>
      </c>
      <c r="J11" s="108">
        <v>60</v>
      </c>
      <c r="K11" s="108">
        <v>57</v>
      </c>
      <c r="L11" s="103">
        <v>3</v>
      </c>
      <c r="M11" s="102">
        <v>60</v>
      </c>
      <c r="N11" s="111">
        <v>1</v>
      </c>
      <c r="O11" s="102">
        <f t="shared" si="0"/>
        <v>10260</v>
      </c>
      <c r="P11" s="28" t="s">
        <v>49</v>
      </c>
      <c r="Q11" s="113"/>
    </row>
    <row r="12" s="100" customFormat="1" ht="36" spans="1:17">
      <c r="A12" s="102">
        <v>10</v>
      </c>
      <c r="B12" s="107" t="s">
        <v>43</v>
      </c>
      <c r="C12" s="29" t="s">
        <v>53</v>
      </c>
      <c r="D12" s="107" t="s">
        <v>45</v>
      </c>
      <c r="E12" s="107" t="s">
        <v>46</v>
      </c>
      <c r="F12" s="107" t="s">
        <v>54</v>
      </c>
      <c r="G12" s="116" t="s">
        <v>55</v>
      </c>
      <c r="H12" s="105" t="s">
        <v>22</v>
      </c>
      <c r="I12" s="108">
        <v>31</v>
      </c>
      <c r="J12" s="108">
        <v>31</v>
      </c>
      <c r="K12" s="108">
        <v>27</v>
      </c>
      <c r="L12" s="103">
        <v>3</v>
      </c>
      <c r="M12" s="102">
        <v>60</v>
      </c>
      <c r="N12" s="111">
        <v>1</v>
      </c>
      <c r="O12" s="102">
        <f t="shared" si="0"/>
        <v>4860</v>
      </c>
      <c r="P12" s="28" t="s">
        <v>56</v>
      </c>
      <c r="Q12" s="113"/>
    </row>
    <row r="13" s="100" customFormat="1" ht="33" customHeight="1" spans="1:16">
      <c r="A13" s="102" t="s">
        <v>57</v>
      </c>
      <c r="B13" s="102"/>
      <c r="C13" s="102"/>
      <c r="D13" s="109"/>
      <c r="E13" s="109"/>
      <c r="F13" s="109"/>
      <c r="G13" s="109"/>
      <c r="H13" s="109"/>
      <c r="I13" s="103">
        <f>SUM(I3:I12)</f>
        <v>541</v>
      </c>
      <c r="J13" s="103">
        <f>SUM(J3:J12)</f>
        <v>541</v>
      </c>
      <c r="K13" s="103">
        <f>SUM(K3:K12)</f>
        <v>530</v>
      </c>
      <c r="L13" s="103"/>
      <c r="M13" s="109"/>
      <c r="N13" s="109"/>
      <c r="O13" s="109">
        <f>SUM(O3:O12)</f>
        <v>70200</v>
      </c>
      <c r="P13" s="109"/>
    </row>
  </sheetData>
  <mergeCells count="2">
    <mergeCell ref="A1:P1"/>
    <mergeCell ref="A13:C13"/>
  </mergeCells>
  <pageMargins left="0.75" right="0.75" top="1" bottom="1" header="0.5" footer="0.5"/>
  <pageSetup paperSize="9" scale="72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6"/>
  <sheetViews>
    <sheetView workbookViewId="0">
      <selection activeCell="G11" sqref="G11"/>
    </sheetView>
  </sheetViews>
  <sheetFormatPr defaultColWidth="9" defaultRowHeight="13.5" outlineLevelRow="5"/>
  <cols>
    <col min="1" max="1" width="5.25" customWidth="1"/>
    <col min="2" max="2" width="19.375" customWidth="1"/>
    <col min="3" max="4" width="24.875" customWidth="1"/>
    <col min="5" max="5" width="12.625" customWidth="1"/>
    <col min="6" max="6" width="14.625" customWidth="1"/>
    <col min="7" max="7" width="14.125" customWidth="1"/>
    <col min="8" max="8" width="28.375" customWidth="1"/>
    <col min="9" max="12" width="4.625" customWidth="1"/>
    <col min="13" max="13" width="8.875" customWidth="1"/>
    <col min="14" max="14" width="10.125" customWidth="1"/>
    <col min="15" max="15" width="18.375" customWidth="1"/>
    <col min="16" max="16" width="25.25" customWidth="1"/>
    <col min="17" max="17" width="16.75" customWidth="1"/>
  </cols>
  <sheetData>
    <row r="1" ht="36.75" spans="1:16">
      <c r="A1" s="81" t="s">
        <v>58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</row>
    <row r="2" ht="94.5" spans="1:17">
      <c r="A2" s="26" t="s">
        <v>1</v>
      </c>
      <c r="B2" s="27" t="s">
        <v>59</v>
      </c>
      <c r="C2" s="27" t="s">
        <v>3</v>
      </c>
      <c r="D2" s="26" t="s">
        <v>4</v>
      </c>
      <c r="E2" s="26" t="s">
        <v>5</v>
      </c>
      <c r="F2" s="26" t="s">
        <v>6</v>
      </c>
      <c r="G2" s="26" t="s">
        <v>7</v>
      </c>
      <c r="H2" s="26" t="s">
        <v>8</v>
      </c>
      <c r="I2" s="26" t="s">
        <v>9</v>
      </c>
      <c r="J2" s="26" t="s">
        <v>10</v>
      </c>
      <c r="K2" s="26" t="s">
        <v>11</v>
      </c>
      <c r="L2" s="26" t="s">
        <v>12</v>
      </c>
      <c r="M2" s="26" t="s">
        <v>60</v>
      </c>
      <c r="N2" s="26" t="s">
        <v>14</v>
      </c>
      <c r="O2" s="26" t="s">
        <v>15</v>
      </c>
      <c r="P2" s="26" t="s">
        <v>16</v>
      </c>
      <c r="Q2" s="97"/>
    </row>
    <row r="3" s="10" customFormat="1" ht="28.5" spans="1:17">
      <c r="A3" s="26">
        <v>1</v>
      </c>
      <c r="B3" s="82" t="s">
        <v>61</v>
      </c>
      <c r="C3" s="117" t="s">
        <v>62</v>
      </c>
      <c r="D3" s="82" t="s">
        <v>63</v>
      </c>
      <c r="E3" s="82" t="s">
        <v>64</v>
      </c>
      <c r="F3" s="26" t="s">
        <v>65</v>
      </c>
      <c r="G3" s="118" t="s">
        <v>66</v>
      </c>
      <c r="H3" s="84" t="s">
        <v>67</v>
      </c>
      <c r="I3" s="26">
        <v>26</v>
      </c>
      <c r="J3" s="26">
        <v>21</v>
      </c>
      <c r="K3" s="26">
        <v>21</v>
      </c>
      <c r="L3" s="26">
        <v>7</v>
      </c>
      <c r="M3" s="93">
        <v>200</v>
      </c>
      <c r="N3" s="94">
        <v>1</v>
      </c>
      <c r="O3" s="26">
        <f>K3*L3*M3</f>
        <v>29400</v>
      </c>
      <c r="P3" s="26"/>
      <c r="Q3" s="98"/>
    </row>
    <row r="4" s="10" customFormat="1" ht="28.5" spans="1:17">
      <c r="A4" s="26">
        <v>2</v>
      </c>
      <c r="B4" s="82" t="s">
        <v>68</v>
      </c>
      <c r="C4" s="117" t="s">
        <v>69</v>
      </c>
      <c r="D4" s="82" t="s">
        <v>70</v>
      </c>
      <c r="E4" s="82" t="s">
        <v>64</v>
      </c>
      <c r="F4" s="26" t="s">
        <v>71</v>
      </c>
      <c r="G4" s="118" t="s">
        <v>72</v>
      </c>
      <c r="H4" s="84" t="s">
        <v>67</v>
      </c>
      <c r="I4" s="26">
        <v>33</v>
      </c>
      <c r="J4" s="26">
        <v>31</v>
      </c>
      <c r="K4" s="26">
        <v>31</v>
      </c>
      <c r="L4" s="26">
        <v>7</v>
      </c>
      <c r="M4" s="93">
        <v>200</v>
      </c>
      <c r="N4" s="94">
        <v>1</v>
      </c>
      <c r="O4" s="26">
        <f>K4*L4*M4</f>
        <v>43400</v>
      </c>
      <c r="P4" s="26"/>
      <c r="Q4" s="98"/>
    </row>
    <row r="5" spans="1:16">
      <c r="A5" s="85" t="s">
        <v>73</v>
      </c>
      <c r="B5" s="86"/>
      <c r="C5" s="86"/>
      <c r="D5" s="87"/>
      <c r="E5" s="88"/>
      <c r="F5" s="88"/>
      <c r="G5" s="88"/>
      <c r="H5" s="88"/>
      <c r="I5" s="88">
        <f>SUM(I3:I4)</f>
        <v>59</v>
      </c>
      <c r="J5" s="88">
        <f>SUM(J3:J4)</f>
        <v>52</v>
      </c>
      <c r="K5" s="88">
        <f>SUM(K3:K4)</f>
        <v>52</v>
      </c>
      <c r="L5" s="88"/>
      <c r="M5" s="88"/>
      <c r="N5" s="88"/>
      <c r="O5" s="88">
        <f>SUM(O3:O4)</f>
        <v>72800</v>
      </c>
      <c r="P5" s="95"/>
    </row>
    <row r="6" spans="1:16">
      <c r="A6" s="89"/>
      <c r="B6" s="90"/>
      <c r="C6" s="90"/>
      <c r="D6" s="91"/>
      <c r="E6" s="92"/>
      <c r="F6" s="92"/>
      <c r="G6" s="92"/>
      <c r="H6" s="92"/>
      <c r="I6" s="92"/>
      <c r="J6" s="92"/>
      <c r="K6" s="92"/>
      <c r="L6" s="92"/>
      <c r="M6" s="92"/>
      <c r="N6" s="92"/>
      <c r="O6" s="92"/>
      <c r="P6" s="96"/>
    </row>
  </sheetData>
  <autoFilter ref="A2:P6">
    <extLst/>
  </autoFilter>
  <mergeCells count="14">
    <mergeCell ref="A1:P1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A5:D6"/>
  </mergeCells>
  <pageMargins left="0.75" right="0.75" top="1" bottom="1" header="0.5" footer="0.5"/>
  <pageSetup paperSize="9" scale="58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48"/>
  <sheetViews>
    <sheetView workbookViewId="0">
      <selection activeCell="A3" sqref="$A3:$XFD8"/>
    </sheetView>
  </sheetViews>
  <sheetFormatPr defaultColWidth="9" defaultRowHeight="13.5"/>
  <cols>
    <col min="1" max="1" width="5.125" style="33" customWidth="1"/>
    <col min="2" max="2" width="21.25" style="33" customWidth="1"/>
    <col min="3" max="3" width="19.125" style="33" customWidth="1"/>
    <col min="4" max="4" width="4.375" style="33" customWidth="1"/>
    <col min="5" max="5" width="19.125" style="33" customWidth="1"/>
    <col min="6" max="6" width="21.5" style="33" customWidth="1"/>
    <col min="7" max="7" width="9.375" style="33" customWidth="1"/>
    <col min="8" max="9" width="8.125" style="33" customWidth="1"/>
    <col min="10" max="10" width="4.375" style="33" customWidth="1"/>
    <col min="11" max="11" width="8.125" style="33" customWidth="1"/>
    <col min="12" max="12" width="4.375" style="69" customWidth="1"/>
    <col min="13" max="13" width="8.125" style="33" customWidth="1"/>
    <col min="14" max="15" width="8.375" style="33" customWidth="1"/>
    <col min="16" max="16" width="67.125" style="33" customWidth="1"/>
    <col min="17" max="17" width="31.625" style="33" customWidth="1"/>
    <col min="18" max="16384" width="9" style="33"/>
  </cols>
  <sheetData>
    <row r="1" s="33" customFormat="1" ht="36.75" spans="1:16">
      <c r="A1" s="1" t="s">
        <v>74</v>
      </c>
      <c r="B1" s="1"/>
      <c r="C1" s="1"/>
      <c r="D1" s="1"/>
      <c r="E1" s="1"/>
      <c r="F1" s="1"/>
      <c r="G1" s="1"/>
      <c r="H1" s="1"/>
      <c r="I1" s="1"/>
      <c r="J1" s="1"/>
      <c r="K1" s="1"/>
      <c r="L1" s="77"/>
      <c r="M1" s="1"/>
      <c r="N1" s="1"/>
      <c r="O1" s="1"/>
      <c r="P1" s="1"/>
    </row>
    <row r="2" s="33" customFormat="1" ht="40.5" spans="1:16">
      <c r="A2" s="4" t="s">
        <v>1</v>
      </c>
      <c r="B2" s="3" t="s">
        <v>59</v>
      </c>
      <c r="C2" s="4" t="s">
        <v>4</v>
      </c>
      <c r="D2" s="5" t="s">
        <v>75</v>
      </c>
      <c r="E2" s="4" t="s">
        <v>5</v>
      </c>
      <c r="F2" s="5" t="s">
        <v>6</v>
      </c>
      <c r="G2" s="5" t="s">
        <v>7</v>
      </c>
      <c r="H2" s="5" t="s">
        <v>76</v>
      </c>
      <c r="I2" s="5" t="s">
        <v>11</v>
      </c>
      <c r="J2" s="5" t="s">
        <v>12</v>
      </c>
      <c r="K2" s="5" t="s">
        <v>77</v>
      </c>
      <c r="L2" s="78" t="s">
        <v>14</v>
      </c>
      <c r="M2" s="5" t="s">
        <v>15</v>
      </c>
      <c r="N2" s="5" t="s">
        <v>78</v>
      </c>
      <c r="O2" s="5" t="s">
        <v>79</v>
      </c>
      <c r="P2" s="5" t="s">
        <v>16</v>
      </c>
    </row>
    <row r="3" s="33" customFormat="1" spans="1:16">
      <c r="A3" s="70"/>
      <c r="B3" s="70"/>
      <c r="C3" s="70"/>
      <c r="D3" s="70"/>
      <c r="E3" s="70"/>
      <c r="F3" s="70"/>
      <c r="G3" s="70"/>
      <c r="H3" s="70"/>
      <c r="I3" s="70"/>
      <c r="J3" s="70"/>
      <c r="K3" s="70"/>
      <c r="L3" s="79"/>
      <c r="M3" s="70"/>
      <c r="N3" s="70"/>
      <c r="O3" s="70"/>
      <c r="P3" s="70"/>
    </row>
    <row r="4" s="33" customFormat="1" spans="1:16">
      <c r="A4" s="4"/>
      <c r="B4" s="70"/>
      <c r="C4" s="4"/>
      <c r="D4" s="4"/>
      <c r="E4" s="70"/>
      <c r="F4" s="70"/>
      <c r="G4" s="4"/>
      <c r="H4" s="4"/>
      <c r="I4" s="4"/>
      <c r="J4" s="4"/>
      <c r="K4" s="4"/>
      <c r="L4" s="80"/>
      <c r="M4" s="70"/>
      <c r="N4" s="70"/>
      <c r="O4" s="70"/>
      <c r="P4" s="5"/>
    </row>
    <row r="5" s="33" customFormat="1" spans="1:16">
      <c r="A5" s="70"/>
      <c r="B5" s="70"/>
      <c r="C5" s="4"/>
      <c r="D5" s="4"/>
      <c r="E5" s="4"/>
      <c r="F5" s="4"/>
      <c r="G5" s="4"/>
      <c r="H5" s="4"/>
      <c r="I5" s="4"/>
      <c r="J5" s="70"/>
      <c r="K5" s="70"/>
      <c r="L5" s="79"/>
      <c r="M5" s="70"/>
      <c r="N5" s="4"/>
      <c r="O5" s="4"/>
      <c r="P5" s="5"/>
    </row>
    <row r="6" s="33" customFormat="1" spans="1:16">
      <c r="A6" s="70"/>
      <c r="B6" s="70"/>
      <c r="C6" s="4"/>
      <c r="D6" s="4"/>
      <c r="E6" s="4"/>
      <c r="F6" s="4"/>
      <c r="G6" s="4"/>
      <c r="H6" s="4"/>
      <c r="I6" s="4"/>
      <c r="J6" s="70"/>
      <c r="K6" s="70"/>
      <c r="L6" s="79"/>
      <c r="M6" s="70"/>
      <c r="N6" s="70"/>
      <c r="O6" s="70"/>
      <c r="P6" s="5"/>
    </row>
    <row r="7" s="33" customFormat="1" spans="1:16">
      <c r="A7" s="4"/>
      <c r="B7" s="70"/>
      <c r="C7" s="4"/>
      <c r="D7" s="4"/>
      <c r="E7" s="4"/>
      <c r="F7" s="4"/>
      <c r="G7" s="4"/>
      <c r="H7" s="4"/>
      <c r="I7" s="4"/>
      <c r="J7" s="70"/>
      <c r="K7" s="70"/>
      <c r="L7" s="79"/>
      <c r="M7" s="70"/>
      <c r="N7" s="70"/>
      <c r="O7" s="70"/>
      <c r="P7" s="4"/>
    </row>
    <row r="8" s="33" customFormat="1" spans="1:16">
      <c r="A8" s="70"/>
      <c r="B8" s="70"/>
      <c r="C8" s="4"/>
      <c r="D8" s="4"/>
      <c r="E8" s="4"/>
      <c r="F8" s="4"/>
      <c r="G8" s="4"/>
      <c r="H8" s="4"/>
      <c r="I8" s="4"/>
      <c r="J8" s="70"/>
      <c r="K8" s="70"/>
      <c r="L8" s="79"/>
      <c r="M8" s="70"/>
      <c r="N8" s="4"/>
      <c r="O8" s="4"/>
      <c r="P8" s="5"/>
    </row>
    <row r="9" s="33" customFormat="1" spans="1:16">
      <c r="A9" s="70">
        <v>7</v>
      </c>
      <c r="B9" s="70"/>
      <c r="C9" s="4"/>
      <c r="D9" s="4"/>
      <c r="E9" s="4"/>
      <c r="F9" s="4"/>
      <c r="G9" s="4"/>
      <c r="H9" s="4"/>
      <c r="I9" s="4"/>
      <c r="J9" s="70"/>
      <c r="K9" s="70"/>
      <c r="L9" s="79"/>
      <c r="M9" s="70"/>
      <c r="N9" s="4"/>
      <c r="O9" s="4"/>
      <c r="P9" s="5"/>
    </row>
    <row r="10" s="33" customFormat="1" spans="1:16">
      <c r="A10" s="4">
        <v>8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80"/>
      <c r="M10" s="70"/>
      <c r="N10" s="4"/>
      <c r="O10" s="4"/>
      <c r="P10" s="5"/>
    </row>
    <row r="11" s="33" customFormat="1" spans="1:16">
      <c r="A11" s="70">
        <v>9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80"/>
      <c r="M11" s="70"/>
      <c r="N11" s="4"/>
      <c r="O11" s="4"/>
      <c r="P11" s="5"/>
    </row>
    <row r="12" s="33" customFormat="1" spans="1:16">
      <c r="A12" s="70">
        <v>10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80"/>
      <c r="M12" s="70"/>
      <c r="N12" s="70"/>
      <c r="O12" s="70"/>
      <c r="P12" s="4"/>
    </row>
    <row r="13" s="33" customFormat="1" spans="1:16">
      <c r="A13" s="4">
        <v>11</v>
      </c>
      <c r="B13" s="4"/>
      <c r="C13" s="4"/>
      <c r="D13" s="4"/>
      <c r="E13" s="4"/>
      <c r="F13" s="4"/>
      <c r="G13" s="4"/>
      <c r="H13" s="4"/>
      <c r="I13" s="4"/>
      <c r="J13" s="70"/>
      <c r="K13" s="70"/>
      <c r="L13" s="79"/>
      <c r="M13" s="70"/>
      <c r="N13" s="4"/>
      <c r="O13" s="4"/>
      <c r="P13" s="5"/>
    </row>
    <row r="14" s="33" customFormat="1" spans="1:16">
      <c r="A14" s="70">
        <v>12</v>
      </c>
      <c r="B14" s="4"/>
      <c r="C14" s="4"/>
      <c r="D14" s="4"/>
      <c r="E14" s="4"/>
      <c r="F14" s="4"/>
      <c r="G14" s="4"/>
      <c r="H14" s="4"/>
      <c r="I14" s="4"/>
      <c r="J14" s="70"/>
      <c r="K14" s="70"/>
      <c r="L14" s="79"/>
      <c r="M14" s="70"/>
      <c r="N14" s="4"/>
      <c r="O14" s="4"/>
      <c r="P14" s="5"/>
    </row>
    <row r="15" s="33" customFormat="1" spans="1:16">
      <c r="A15" s="70">
        <v>13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80"/>
      <c r="M15" s="70"/>
      <c r="N15" s="4"/>
      <c r="O15" s="4"/>
      <c r="P15" s="5"/>
    </row>
    <row r="16" s="33" customFormat="1" spans="1:16">
      <c r="A16" s="4">
        <v>14</v>
      </c>
      <c r="B16" s="4"/>
      <c r="C16" s="4"/>
      <c r="D16" s="4"/>
      <c r="E16" s="4"/>
      <c r="F16" s="4"/>
      <c r="G16" s="4"/>
      <c r="H16" s="4"/>
      <c r="I16" s="4"/>
      <c r="J16" s="70"/>
      <c r="K16" s="70"/>
      <c r="L16" s="79"/>
      <c r="M16" s="70"/>
      <c r="N16" s="4"/>
      <c r="O16" s="4"/>
      <c r="P16" s="5"/>
    </row>
    <row r="17" s="33" customFormat="1" spans="1:16">
      <c r="A17" s="70">
        <v>15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80"/>
      <c r="M17" s="4"/>
      <c r="N17" s="4"/>
      <c r="O17" s="4"/>
      <c r="P17" s="4"/>
    </row>
    <row r="18" s="33" customFormat="1" spans="1:16">
      <c r="A18" s="70">
        <v>16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80"/>
      <c r="M18" s="4"/>
      <c r="N18" s="4"/>
      <c r="O18" s="4"/>
      <c r="P18" s="5"/>
    </row>
    <row r="19" s="33" customFormat="1" spans="1:16">
      <c r="A19" s="4">
        <v>17</v>
      </c>
      <c r="B19" s="4"/>
      <c r="C19" s="4"/>
      <c r="D19" s="4"/>
      <c r="E19" s="4"/>
      <c r="F19" s="4"/>
      <c r="G19" s="4"/>
      <c r="H19" s="4"/>
      <c r="I19" s="4"/>
      <c r="J19" s="70"/>
      <c r="K19" s="70"/>
      <c r="L19" s="79"/>
      <c r="M19" s="70"/>
      <c r="N19" s="4"/>
      <c r="O19" s="4"/>
      <c r="P19" s="5"/>
    </row>
    <row r="20" s="33" customFormat="1" spans="1:16">
      <c r="A20" s="70">
        <v>18</v>
      </c>
      <c r="B20" s="4"/>
      <c r="C20" s="4"/>
      <c r="D20" s="4"/>
      <c r="E20" s="4"/>
      <c r="F20" s="4"/>
      <c r="G20" s="4"/>
      <c r="H20" s="4"/>
      <c r="I20" s="4"/>
      <c r="J20" s="70"/>
      <c r="K20" s="70"/>
      <c r="L20" s="79"/>
      <c r="M20" s="70"/>
      <c r="N20" s="4"/>
      <c r="O20" s="4"/>
      <c r="P20" s="4"/>
    </row>
    <row r="21" s="33" customFormat="1" spans="1:16">
      <c r="A21" s="70">
        <v>19</v>
      </c>
      <c r="B21" s="4"/>
      <c r="C21" s="4"/>
      <c r="D21" s="4"/>
      <c r="E21" s="4"/>
      <c r="F21" s="4"/>
      <c r="G21" s="4"/>
      <c r="H21" s="4"/>
      <c r="I21" s="4"/>
      <c r="J21" s="70"/>
      <c r="K21" s="70"/>
      <c r="L21" s="79"/>
      <c r="M21" s="70"/>
      <c r="N21" s="4"/>
      <c r="O21" s="4"/>
      <c r="P21" s="4"/>
    </row>
    <row r="22" s="33" customFormat="1" spans="1:16">
      <c r="A22" s="4">
        <v>20</v>
      </c>
      <c r="B22" s="4"/>
      <c r="C22" s="4"/>
      <c r="D22" s="4"/>
      <c r="E22" s="4"/>
      <c r="F22" s="4"/>
      <c r="G22" s="4"/>
      <c r="H22" s="4"/>
      <c r="I22" s="4"/>
      <c r="J22" s="70"/>
      <c r="K22" s="70"/>
      <c r="L22" s="79"/>
      <c r="M22" s="70"/>
      <c r="N22" s="4"/>
      <c r="O22" s="4"/>
      <c r="P22" s="4"/>
    </row>
    <row r="23" s="33" customFormat="1" spans="1:16">
      <c r="A23" s="70">
        <v>21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80"/>
      <c r="M23" s="70"/>
      <c r="N23" s="4"/>
      <c r="O23" s="4"/>
      <c r="P23" s="4"/>
    </row>
    <row r="24" s="33" customFormat="1" spans="1:16">
      <c r="A24" s="70">
        <v>22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80"/>
      <c r="M24" s="70"/>
      <c r="N24" s="4"/>
      <c r="O24" s="4"/>
      <c r="P24" s="5"/>
    </row>
    <row r="25" s="33" customFormat="1" spans="1:16">
      <c r="A25" s="4">
        <v>23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80"/>
      <c r="M25" s="70"/>
      <c r="N25" s="4"/>
      <c r="O25" s="4"/>
      <c r="P25" s="4"/>
    </row>
    <row r="26" s="33" customFormat="1" spans="1:16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80"/>
      <c r="M26" s="70"/>
      <c r="N26" s="4"/>
      <c r="O26" s="4"/>
      <c r="P26" s="4"/>
    </row>
    <row r="27" s="33" customFormat="1" spans="1:16">
      <c r="A27" s="70"/>
      <c r="B27" s="4"/>
      <c r="C27" s="4"/>
      <c r="D27" s="4"/>
      <c r="E27" s="4"/>
      <c r="F27" s="4"/>
      <c r="G27" s="4"/>
      <c r="H27" s="4"/>
      <c r="I27" s="4"/>
      <c r="J27" s="4"/>
      <c r="K27" s="4"/>
      <c r="L27" s="80"/>
      <c r="M27" s="70"/>
      <c r="N27" s="4"/>
      <c r="O27" s="4"/>
      <c r="P27" s="5"/>
    </row>
    <row r="28" s="33" customFormat="1" spans="1:16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80"/>
      <c r="M28" s="70"/>
      <c r="N28" s="4"/>
      <c r="O28" s="4"/>
      <c r="P28" s="4"/>
    </row>
    <row r="29" s="33" customFormat="1" spans="1:16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80"/>
      <c r="M29" s="70"/>
      <c r="N29" s="4"/>
      <c r="O29" s="4"/>
      <c r="P29" s="5"/>
    </row>
    <row r="30" s="33" customFormat="1" spans="1:16">
      <c r="A30" s="70"/>
      <c r="B30" s="4"/>
      <c r="C30" s="4"/>
      <c r="D30" s="4"/>
      <c r="E30" s="4"/>
      <c r="F30" s="4"/>
      <c r="G30" s="4"/>
      <c r="H30" s="4"/>
      <c r="I30" s="4"/>
      <c r="J30" s="4"/>
      <c r="K30" s="4"/>
      <c r="L30" s="80"/>
      <c r="M30" s="70"/>
      <c r="N30" s="4"/>
      <c r="O30" s="4"/>
      <c r="P30" s="4"/>
    </row>
    <row r="31" s="33" customFormat="1" spans="1:16">
      <c r="A31" s="4"/>
      <c r="B31" s="4"/>
      <c r="C31" s="4"/>
      <c r="D31" s="4"/>
      <c r="E31" s="4"/>
      <c r="F31" s="4"/>
      <c r="G31" s="4"/>
      <c r="H31" s="4"/>
      <c r="I31" s="4"/>
      <c r="J31" s="70"/>
      <c r="K31" s="70"/>
      <c r="L31" s="79"/>
      <c r="M31" s="70"/>
      <c r="N31" s="4"/>
      <c r="O31" s="4"/>
      <c r="P31" s="5"/>
    </row>
    <row r="32" s="33" customFormat="1" spans="1:16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80"/>
      <c r="M32" s="70"/>
      <c r="N32" s="4"/>
      <c r="O32" s="4"/>
      <c r="P32" s="4"/>
    </row>
    <row r="33" s="33" customFormat="1" spans="1:16">
      <c r="A33" s="70"/>
      <c r="B33" s="4"/>
      <c r="C33" s="4"/>
      <c r="D33" s="4"/>
      <c r="E33" s="4"/>
      <c r="F33" s="4"/>
      <c r="G33" s="4"/>
      <c r="H33" s="4"/>
      <c r="I33" s="4"/>
      <c r="J33" s="4"/>
      <c r="K33" s="4"/>
      <c r="L33" s="80"/>
      <c r="M33" s="70"/>
      <c r="N33" s="70"/>
      <c r="O33" s="70"/>
      <c r="P33" s="4"/>
    </row>
    <row r="34" s="33" customFormat="1" spans="1:16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80"/>
      <c r="M34" s="70"/>
      <c r="N34" s="4"/>
      <c r="O34" s="4"/>
      <c r="P34" s="4"/>
    </row>
    <row r="35" s="33" customFormat="1" spans="1:16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80"/>
      <c r="M35" s="70"/>
      <c r="N35" s="4"/>
      <c r="O35" s="4"/>
      <c r="P35" s="5"/>
    </row>
    <row r="36" s="33" customFormat="1" spans="1:16">
      <c r="A36" s="70"/>
      <c r="B36" s="4"/>
      <c r="C36" s="4"/>
      <c r="D36" s="4"/>
      <c r="E36" s="4"/>
      <c r="F36" s="4"/>
      <c r="G36" s="4"/>
      <c r="H36" s="4"/>
      <c r="I36" s="4"/>
      <c r="J36" s="4"/>
      <c r="K36" s="4"/>
      <c r="L36" s="80"/>
      <c r="M36" s="70"/>
      <c r="N36" s="70"/>
      <c r="O36" s="4"/>
      <c r="P36" s="4"/>
    </row>
    <row r="37" s="33" customFormat="1" spans="1:16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80"/>
      <c r="M37" s="70"/>
      <c r="N37" s="4"/>
      <c r="O37" s="4"/>
      <c r="P37" s="4"/>
    </row>
    <row r="38" s="33" customFormat="1" spans="1:16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80"/>
      <c r="M38" s="70"/>
      <c r="N38" s="4"/>
      <c r="O38" s="4"/>
      <c r="P38" s="4"/>
    </row>
    <row r="39" s="33" customFormat="1" spans="1:16">
      <c r="A39" s="70"/>
      <c r="B39" s="4"/>
      <c r="C39" s="4"/>
      <c r="D39" s="4"/>
      <c r="E39" s="4"/>
      <c r="F39" s="4"/>
      <c r="G39" s="4"/>
      <c r="H39" s="4"/>
      <c r="I39" s="4"/>
      <c r="J39" s="4"/>
      <c r="K39" s="4"/>
      <c r="L39" s="80"/>
      <c r="M39" s="70"/>
      <c r="N39" s="4"/>
      <c r="O39" s="4"/>
      <c r="P39" s="4"/>
    </row>
    <row r="40" s="33" customFormat="1" spans="1:16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80"/>
      <c r="M40" s="70"/>
      <c r="N40" s="4"/>
      <c r="O40" s="4"/>
      <c r="P40" s="4"/>
    </row>
    <row r="41" s="33" customFormat="1" spans="1:16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80"/>
      <c r="M41" s="70"/>
      <c r="N41" s="4"/>
      <c r="O41" s="4"/>
      <c r="P41" s="5"/>
    </row>
    <row r="42" s="33" customFormat="1" spans="1:16">
      <c r="A42" s="70"/>
      <c r="B42" s="4"/>
      <c r="C42" s="4"/>
      <c r="D42" s="4"/>
      <c r="E42" s="4"/>
      <c r="F42" s="4"/>
      <c r="G42" s="4"/>
      <c r="H42" s="4"/>
      <c r="I42" s="4"/>
      <c r="J42" s="4"/>
      <c r="K42" s="4"/>
      <c r="L42" s="80"/>
      <c r="M42" s="70"/>
      <c r="N42" s="4"/>
      <c r="O42" s="4"/>
      <c r="P42" s="4"/>
    </row>
    <row r="43" s="33" customFormat="1" spans="1:16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80"/>
      <c r="M43" s="70"/>
      <c r="N43" s="4"/>
      <c r="O43" s="4"/>
      <c r="P43" s="5"/>
    </row>
    <row r="44" s="33" customFormat="1" spans="1:16">
      <c r="A44" s="4"/>
      <c r="B44" s="4"/>
      <c r="C44" s="4"/>
      <c r="D44" s="4"/>
      <c r="E44" s="5"/>
      <c r="F44" s="4"/>
      <c r="G44" s="4"/>
      <c r="H44" s="4"/>
      <c r="I44" s="4"/>
      <c r="J44" s="4"/>
      <c r="K44" s="4"/>
      <c r="L44" s="80"/>
      <c r="M44" s="70"/>
      <c r="N44" s="4"/>
      <c r="O44" s="4"/>
      <c r="P44" s="5"/>
    </row>
    <row r="45" s="33" customFormat="1" spans="1:16">
      <c r="A45" s="70"/>
      <c r="B45" s="4"/>
      <c r="C45" s="4"/>
      <c r="D45" s="4"/>
      <c r="E45" s="5"/>
      <c r="F45" s="4"/>
      <c r="G45" s="4"/>
      <c r="H45" s="4"/>
      <c r="I45" s="4"/>
      <c r="J45" s="4"/>
      <c r="K45" s="4"/>
      <c r="L45" s="80"/>
      <c r="M45" s="70"/>
      <c r="N45" s="4"/>
      <c r="O45" s="4"/>
      <c r="P45" s="5"/>
    </row>
    <row r="46" s="33" customFormat="1" spans="1:16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80"/>
      <c r="M46" s="70"/>
      <c r="N46" s="4"/>
      <c r="O46" s="4"/>
      <c r="P46" s="4"/>
    </row>
    <row r="47" spans="1:16">
      <c r="A47" s="71"/>
      <c r="C47" s="72"/>
      <c r="D47" s="73"/>
      <c r="E47" s="73"/>
      <c r="F47" s="73"/>
      <c r="G47" s="73"/>
      <c r="H47" s="73"/>
      <c r="I47" s="73"/>
      <c r="J47" s="73"/>
      <c r="K47" s="73"/>
      <c r="L47" s="73"/>
      <c r="M47" s="73"/>
      <c r="N47" s="73"/>
      <c r="O47" s="73"/>
      <c r="P47" s="73"/>
    </row>
    <row r="48" spans="1:16">
      <c r="A48" s="74"/>
      <c r="B48" s="75"/>
      <c r="C48" s="76"/>
      <c r="D48" s="70"/>
      <c r="E48" s="70"/>
      <c r="F48" s="70"/>
      <c r="G48" s="70"/>
      <c r="H48" s="70"/>
      <c r="I48" s="70"/>
      <c r="J48" s="70"/>
      <c r="K48" s="70"/>
      <c r="L48" s="70"/>
      <c r="M48" s="70"/>
      <c r="N48" s="70"/>
      <c r="O48" s="70"/>
      <c r="P48" s="70"/>
    </row>
  </sheetData>
  <mergeCells count="15">
    <mergeCell ref="A1:P1"/>
    <mergeCell ref="D47:D48"/>
    <mergeCell ref="E47:E48"/>
    <mergeCell ref="F47:F48"/>
    <mergeCell ref="G47:G48"/>
    <mergeCell ref="H47:H48"/>
    <mergeCell ref="I47:I48"/>
    <mergeCell ref="J47:J48"/>
    <mergeCell ref="K47:K48"/>
    <mergeCell ref="L47:L48"/>
    <mergeCell ref="M47:M48"/>
    <mergeCell ref="N47:N48"/>
    <mergeCell ref="O47:O48"/>
    <mergeCell ref="P47:P48"/>
    <mergeCell ref="A47:C48"/>
  </mergeCells>
  <pageMargins left="0.75" right="0.75" top="1" bottom="1" header="0.5" footer="0.5"/>
  <pageSetup paperSize="9" scale="58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0"/>
  <sheetViews>
    <sheetView workbookViewId="0">
      <selection activeCell="H19" sqref="H19"/>
    </sheetView>
  </sheetViews>
  <sheetFormatPr defaultColWidth="20.125" defaultRowHeight="13.5"/>
  <cols>
    <col min="1" max="2" width="4.625" style="34" customWidth="1"/>
    <col min="3" max="3" width="19.875" style="34" customWidth="1"/>
    <col min="4" max="4" width="5.875" style="34" customWidth="1"/>
    <col min="5" max="5" width="20.375" style="34" customWidth="1"/>
    <col min="6" max="6" width="11.125" style="34" customWidth="1"/>
    <col min="7" max="7" width="16.875" style="34" customWidth="1"/>
    <col min="8" max="8" width="14.625" style="35" customWidth="1"/>
    <col min="9" max="9" width="19.875" style="35" customWidth="1"/>
    <col min="10" max="10" width="11.5" style="35" customWidth="1"/>
    <col min="11" max="11" width="12.625" style="35" customWidth="1"/>
    <col min="12" max="12" width="8.625" style="33" customWidth="1"/>
    <col min="13" max="13" width="21.375" style="33" customWidth="1"/>
    <col min="14" max="14" width="12.625" style="33" customWidth="1"/>
    <col min="15" max="16375" width="20.125" style="33" customWidth="1"/>
    <col min="16376" max="16384" width="20.125" style="33"/>
  </cols>
  <sheetData>
    <row r="1" s="33" customFormat="1" ht="21" spans="1:14">
      <c r="A1" s="36" t="s">
        <v>80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</row>
    <row r="2" s="33" customFormat="1" ht="28.5" spans="1:14">
      <c r="A2" s="37" t="s">
        <v>1</v>
      </c>
      <c r="B2" s="37" t="s">
        <v>81</v>
      </c>
      <c r="C2" s="38" t="s">
        <v>82</v>
      </c>
      <c r="D2" s="37" t="s">
        <v>83</v>
      </c>
      <c r="E2" s="37" t="s">
        <v>84</v>
      </c>
      <c r="F2" s="37" t="s">
        <v>85</v>
      </c>
      <c r="G2" s="37" t="s">
        <v>86</v>
      </c>
      <c r="H2" s="39" t="s">
        <v>87</v>
      </c>
      <c r="I2" s="39" t="s">
        <v>88</v>
      </c>
      <c r="J2" s="39" t="s">
        <v>89</v>
      </c>
      <c r="K2" s="39" t="s">
        <v>90</v>
      </c>
      <c r="L2" s="37" t="s">
        <v>91</v>
      </c>
      <c r="M2" s="37" t="s">
        <v>92</v>
      </c>
      <c r="N2" s="5" t="s">
        <v>93</v>
      </c>
    </row>
    <row r="3" s="33" customFormat="1" ht="28.5" customHeight="1" spans="1:14">
      <c r="A3" s="40">
        <v>1</v>
      </c>
      <c r="B3" s="41" t="s">
        <v>94</v>
      </c>
      <c r="C3" s="42" t="s">
        <v>95</v>
      </c>
      <c r="D3" s="43" t="s">
        <v>96</v>
      </c>
      <c r="E3" s="119" t="s">
        <v>97</v>
      </c>
      <c r="F3" s="43" t="s">
        <v>98</v>
      </c>
      <c r="G3" s="41" t="s">
        <v>99</v>
      </c>
      <c r="H3" s="44" t="s">
        <v>100</v>
      </c>
      <c r="I3" s="43" t="s">
        <v>101</v>
      </c>
      <c r="J3" s="60" t="s">
        <v>102</v>
      </c>
      <c r="K3" s="60" t="s">
        <v>103</v>
      </c>
      <c r="L3" s="43">
        <v>900</v>
      </c>
      <c r="M3" s="119" t="s">
        <v>104</v>
      </c>
      <c r="N3" s="43" t="s">
        <v>105</v>
      </c>
    </row>
    <row r="4" s="33" customFormat="1" ht="28.5" customHeight="1" spans="1:14">
      <c r="A4" s="40">
        <v>2</v>
      </c>
      <c r="B4" s="41" t="s">
        <v>94</v>
      </c>
      <c r="C4" s="42" t="s">
        <v>106</v>
      </c>
      <c r="D4" s="43" t="s">
        <v>107</v>
      </c>
      <c r="E4" s="119" t="s">
        <v>108</v>
      </c>
      <c r="F4" s="43" t="s">
        <v>109</v>
      </c>
      <c r="G4" s="41" t="s">
        <v>110</v>
      </c>
      <c r="H4" s="45" t="s">
        <v>111</v>
      </c>
      <c r="I4" s="43" t="s">
        <v>112</v>
      </c>
      <c r="J4" s="60" t="s">
        <v>113</v>
      </c>
      <c r="K4" s="60" t="s">
        <v>114</v>
      </c>
      <c r="L4" s="43">
        <v>400</v>
      </c>
      <c r="M4" s="119" t="s">
        <v>115</v>
      </c>
      <c r="N4" s="43" t="s">
        <v>105</v>
      </c>
    </row>
    <row r="5" s="33" customFormat="1" ht="28.5" customHeight="1" spans="1:14">
      <c r="A5" s="40">
        <v>3</v>
      </c>
      <c r="B5" s="42" t="s">
        <v>94</v>
      </c>
      <c r="C5" s="42" t="s">
        <v>116</v>
      </c>
      <c r="D5" s="42" t="s">
        <v>117</v>
      </c>
      <c r="E5" s="120" t="s">
        <v>118</v>
      </c>
      <c r="F5" s="42" t="s">
        <v>119</v>
      </c>
      <c r="G5" s="42" t="s">
        <v>110</v>
      </c>
      <c r="H5" s="42" t="s">
        <v>111</v>
      </c>
      <c r="I5" s="42" t="s">
        <v>120</v>
      </c>
      <c r="J5" s="42" t="s">
        <v>121</v>
      </c>
      <c r="K5" s="42" t="s">
        <v>122</v>
      </c>
      <c r="L5" s="42">
        <v>400</v>
      </c>
      <c r="M5" s="120" t="s">
        <v>123</v>
      </c>
      <c r="N5" s="42" t="s">
        <v>124</v>
      </c>
    </row>
    <row r="6" s="33" customFormat="1" ht="28.5" customHeight="1" spans="1:14">
      <c r="A6" s="40">
        <v>4</v>
      </c>
      <c r="B6" s="46" t="s">
        <v>94</v>
      </c>
      <c r="C6" s="47" t="s">
        <v>95</v>
      </c>
      <c r="D6" s="48" t="s">
        <v>125</v>
      </c>
      <c r="E6" s="121" t="s">
        <v>108</v>
      </c>
      <c r="F6" s="48" t="s">
        <v>126</v>
      </c>
      <c r="G6" s="47" t="s">
        <v>127</v>
      </c>
      <c r="H6" s="47" t="s">
        <v>128</v>
      </c>
      <c r="I6" s="48" t="s">
        <v>129</v>
      </c>
      <c r="J6" s="61" t="s">
        <v>130</v>
      </c>
      <c r="K6" s="61" t="s">
        <v>131</v>
      </c>
      <c r="L6" s="48">
        <v>600</v>
      </c>
      <c r="M6" s="121" t="s">
        <v>132</v>
      </c>
      <c r="N6" s="47" t="s">
        <v>124</v>
      </c>
    </row>
    <row r="7" s="33" customFormat="1" ht="12" customHeight="1" spans="1:14">
      <c r="A7" s="49"/>
      <c r="B7" s="50"/>
      <c r="C7" s="50"/>
      <c r="D7" s="51"/>
      <c r="E7" s="52"/>
      <c r="F7" s="52"/>
      <c r="G7" s="53"/>
      <c r="H7" s="52"/>
      <c r="I7" s="52"/>
      <c r="J7" s="62"/>
      <c r="K7" s="52"/>
      <c r="L7" s="63">
        <f>SUM(L3:L6)</f>
        <v>2300</v>
      </c>
      <c r="M7" s="64"/>
      <c r="N7" s="52"/>
    </row>
    <row r="8" s="33" customFormat="1" ht="10" customHeight="1" spans="1:14">
      <c r="A8" s="54"/>
      <c r="B8" s="55"/>
      <c r="C8" s="55"/>
      <c r="D8" s="56"/>
      <c r="E8" s="57"/>
      <c r="F8" s="57"/>
      <c r="G8" s="58"/>
      <c r="H8" s="57"/>
      <c r="I8" s="57"/>
      <c r="J8" s="65"/>
      <c r="K8" s="57"/>
      <c r="L8" s="66"/>
      <c r="M8" s="67"/>
      <c r="N8" s="57"/>
    </row>
    <row r="9" s="33" customFormat="1" spans="1:14">
      <c r="A9" s="59" t="s">
        <v>133</v>
      </c>
      <c r="B9" s="59"/>
      <c r="C9" s="59"/>
      <c r="D9" s="59"/>
      <c r="E9" s="59" t="s">
        <v>134</v>
      </c>
      <c r="F9" s="59"/>
      <c r="G9" s="59" t="s">
        <v>135</v>
      </c>
      <c r="H9" s="59"/>
      <c r="I9" s="68" t="s">
        <v>136</v>
      </c>
      <c r="J9" s="68"/>
      <c r="K9" s="68" t="s">
        <v>137</v>
      </c>
      <c r="L9" s="68"/>
      <c r="M9" s="68"/>
      <c r="N9" s="68"/>
    </row>
    <row r="10" s="33" customFormat="1" spans="1:14">
      <c r="A10" s="59"/>
      <c r="B10" s="59"/>
      <c r="C10" s="59"/>
      <c r="D10" s="59"/>
      <c r="E10" s="59"/>
      <c r="F10" s="59"/>
      <c r="G10" s="59"/>
      <c r="H10" s="59"/>
      <c r="I10" s="68"/>
      <c r="J10" s="68"/>
      <c r="K10" s="68"/>
      <c r="L10" s="68"/>
      <c r="M10" s="68"/>
      <c r="N10" s="68"/>
    </row>
  </sheetData>
  <autoFilter ref="A2:XFD10">
    <extLst/>
  </autoFilter>
  <mergeCells count="8">
    <mergeCell ref="A1:N1"/>
    <mergeCell ref="L7:L8"/>
    <mergeCell ref="A7:C8"/>
    <mergeCell ref="A9:D10"/>
    <mergeCell ref="E9:F10"/>
    <mergeCell ref="G9:H10"/>
    <mergeCell ref="I9:J10"/>
    <mergeCell ref="K9:N10"/>
  </mergeCells>
  <conditionalFormatting sqref="E7">
    <cfRule type="duplicateValues" dxfId="0" priority="5"/>
  </conditionalFormatting>
  <conditionalFormatting sqref="I7">
    <cfRule type="duplicateValues" dxfId="0" priority="3"/>
  </conditionalFormatting>
  <conditionalFormatting sqref="E8">
    <cfRule type="duplicateValues" dxfId="0" priority="4"/>
  </conditionalFormatting>
  <conditionalFormatting sqref="I8">
    <cfRule type="duplicateValues" dxfId="0" priority="2"/>
  </conditionalFormatting>
  <conditionalFormatting sqref="I9">
    <cfRule type="duplicateValues" dxfId="0" priority="1"/>
  </conditionalFormatting>
  <dataValidations count="1">
    <dataValidation type="list" allowBlank="1" showInputMessage="1" showErrorMessage="1" sqref="N7 N10 N8:N9">
      <formula1>[1]证书类别下拉选项!#REF!</formula1>
    </dataValidation>
  </dataValidations>
  <pageMargins left="0.75" right="0.75" top="1" bottom="1" header="0.5" footer="0.5"/>
  <pageSetup paperSize="9" scale="71" fitToHeight="0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7"/>
  <sheetViews>
    <sheetView workbookViewId="0">
      <selection activeCell="H3" sqref="H3:K7"/>
    </sheetView>
  </sheetViews>
  <sheetFormatPr defaultColWidth="9" defaultRowHeight="13.5" outlineLevelRow="6"/>
  <cols>
    <col min="2" max="2" width="21.75" customWidth="1"/>
    <col min="3" max="3" width="21.625" customWidth="1"/>
    <col min="4" max="4" width="15.25" customWidth="1"/>
    <col min="5" max="5" width="24.875" customWidth="1"/>
    <col min="6" max="6" width="11.125"/>
    <col min="7" max="7" width="12" customWidth="1"/>
    <col min="8" max="10" width="8.625" customWidth="1"/>
    <col min="11" max="11" width="10.625" customWidth="1"/>
  </cols>
  <sheetData>
    <row r="1" ht="42" customHeight="1" spans="1:12">
      <c r="A1" s="25" t="s">
        <v>138</v>
      </c>
      <c r="B1" s="25"/>
      <c r="C1" s="25"/>
      <c r="D1" s="25"/>
      <c r="E1" s="25"/>
      <c r="F1" s="25"/>
      <c r="G1" s="25"/>
      <c r="H1" s="25"/>
      <c r="I1" s="25"/>
      <c r="J1" s="25"/>
      <c r="K1" s="31"/>
      <c r="L1" s="31"/>
    </row>
    <row r="2" ht="27" spans="1:12">
      <c r="A2" s="26" t="s">
        <v>1</v>
      </c>
      <c r="B2" s="27" t="s">
        <v>139</v>
      </c>
      <c r="C2" s="27" t="s">
        <v>3</v>
      </c>
      <c r="D2" s="26" t="s">
        <v>140</v>
      </c>
      <c r="E2" s="26" t="s">
        <v>141</v>
      </c>
      <c r="F2" s="26" t="s">
        <v>142</v>
      </c>
      <c r="G2" s="26" t="s">
        <v>143</v>
      </c>
      <c r="H2" s="26" t="s">
        <v>144</v>
      </c>
      <c r="I2" s="26" t="s">
        <v>11</v>
      </c>
      <c r="J2" s="26" t="s">
        <v>145</v>
      </c>
      <c r="K2" s="26" t="s">
        <v>15</v>
      </c>
      <c r="L2" s="26" t="s">
        <v>16</v>
      </c>
    </row>
    <row r="3" ht="29" customHeight="1" spans="1:12">
      <c r="A3" s="28">
        <v>1</v>
      </c>
      <c r="B3" s="29" t="s">
        <v>146</v>
      </c>
      <c r="C3" s="29" t="s">
        <v>147</v>
      </c>
      <c r="D3" s="28" t="s">
        <v>148</v>
      </c>
      <c r="E3" s="28" t="s">
        <v>149</v>
      </c>
      <c r="F3" s="28" t="s">
        <v>150</v>
      </c>
      <c r="G3" s="28" t="s">
        <v>22</v>
      </c>
      <c r="H3" s="28">
        <v>16</v>
      </c>
      <c r="I3" s="28">
        <v>16</v>
      </c>
      <c r="J3" s="28">
        <v>300</v>
      </c>
      <c r="K3" s="28">
        <f>I3*J3</f>
        <v>4800</v>
      </c>
      <c r="L3" s="30"/>
    </row>
    <row r="4" ht="29" customHeight="1" spans="1:12">
      <c r="A4" s="28"/>
      <c r="B4" s="29"/>
      <c r="C4" s="29"/>
      <c r="D4" s="28"/>
      <c r="E4" s="28" t="s">
        <v>151</v>
      </c>
      <c r="F4" s="28" t="s">
        <v>150</v>
      </c>
      <c r="G4" s="28" t="s">
        <v>22</v>
      </c>
      <c r="H4" s="28">
        <v>16</v>
      </c>
      <c r="I4" s="28">
        <v>16</v>
      </c>
      <c r="J4" s="28">
        <v>300</v>
      </c>
      <c r="K4" s="28">
        <f>I4*J4</f>
        <v>4800</v>
      </c>
      <c r="L4" s="32"/>
    </row>
    <row r="5" ht="29" customHeight="1" spans="1:12">
      <c r="A5" s="28"/>
      <c r="B5" s="29"/>
      <c r="C5" s="29"/>
      <c r="D5" s="28"/>
      <c r="E5" s="28" t="s">
        <v>152</v>
      </c>
      <c r="F5" s="28" t="s">
        <v>150</v>
      </c>
      <c r="G5" s="28" t="s">
        <v>22</v>
      </c>
      <c r="H5" s="28">
        <v>4</v>
      </c>
      <c r="I5" s="28">
        <v>4</v>
      </c>
      <c r="J5" s="28">
        <v>300</v>
      </c>
      <c r="K5" s="28">
        <f>I5*J5</f>
        <v>1200</v>
      </c>
      <c r="L5" s="32"/>
    </row>
    <row r="6" ht="29" customHeight="1" spans="1:12">
      <c r="A6" s="28"/>
      <c r="B6" s="29"/>
      <c r="C6" s="29"/>
      <c r="D6" s="28"/>
      <c r="E6" s="28" t="s">
        <v>153</v>
      </c>
      <c r="F6" s="28" t="s">
        <v>150</v>
      </c>
      <c r="G6" s="28" t="s">
        <v>22</v>
      </c>
      <c r="H6" s="28">
        <v>19</v>
      </c>
      <c r="I6" s="28">
        <v>19</v>
      </c>
      <c r="J6" s="28">
        <v>400</v>
      </c>
      <c r="K6" s="28">
        <f>I6*J6</f>
        <v>7600</v>
      </c>
      <c r="L6" s="32"/>
    </row>
    <row r="7" ht="29" customHeight="1" spans="1:12">
      <c r="A7" s="30" t="s">
        <v>57</v>
      </c>
      <c r="B7" s="30"/>
      <c r="C7" s="30"/>
      <c r="D7" s="30"/>
      <c r="E7" s="28"/>
      <c r="F7" s="28"/>
      <c r="G7" s="28"/>
      <c r="H7" s="28">
        <f>SUM(H3:H6)</f>
        <v>55</v>
      </c>
      <c r="I7" s="28">
        <f>SUM(I3:I6)</f>
        <v>55</v>
      </c>
      <c r="J7" s="28"/>
      <c r="K7" s="28">
        <f>SUM(K3:K6)</f>
        <v>18400</v>
      </c>
      <c r="L7" s="30"/>
    </row>
  </sheetData>
  <mergeCells count="6">
    <mergeCell ref="A1:I1"/>
    <mergeCell ref="A7:C7"/>
    <mergeCell ref="A3:A6"/>
    <mergeCell ref="B3:B6"/>
    <mergeCell ref="C3:C6"/>
    <mergeCell ref="D3:D6"/>
  </mergeCells>
  <dataValidations count="1">
    <dataValidation type="list" allowBlank="1" showInputMessage="1" showErrorMessage="1" sqref="H3">
      <formula1>[1]证书类别下拉选项!#REF!</formula1>
    </dataValidation>
  </dataValidations>
  <pageMargins left="0.75" right="0.75" top="1" bottom="1" header="0.5" footer="0.5"/>
  <pageSetup paperSize="9" scale="82" fitToHeight="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8"/>
  <sheetViews>
    <sheetView workbookViewId="0">
      <selection activeCell="O16" sqref="O16"/>
    </sheetView>
  </sheetViews>
  <sheetFormatPr defaultColWidth="9" defaultRowHeight="13.5" outlineLevelRow="7"/>
  <cols>
    <col min="1" max="1" width="4.375" customWidth="1"/>
    <col min="5" max="5" width="9.625" customWidth="1"/>
    <col min="6" max="6" width="12.625"/>
    <col min="7" max="7" width="15.5" customWidth="1"/>
    <col min="15" max="15" width="10.75" customWidth="1"/>
    <col min="17" max="17" width="21.25" customWidth="1"/>
  </cols>
  <sheetData>
    <row r="1" ht="31.5" spans="1:17">
      <c r="A1" s="12" t="s">
        <v>154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</row>
    <row r="2" ht="40.5" spans="1:17">
      <c r="A2" s="13" t="s">
        <v>1</v>
      </c>
      <c r="B2" s="13" t="s">
        <v>83</v>
      </c>
      <c r="C2" s="13" t="s">
        <v>155</v>
      </c>
      <c r="D2" s="13" t="s">
        <v>156</v>
      </c>
      <c r="E2" s="13" t="s">
        <v>84</v>
      </c>
      <c r="F2" s="13" t="s">
        <v>85</v>
      </c>
      <c r="G2" s="13" t="s">
        <v>157</v>
      </c>
      <c r="H2" s="13" t="s">
        <v>158</v>
      </c>
      <c r="I2" s="13" t="s">
        <v>159</v>
      </c>
      <c r="J2" s="13" t="s">
        <v>160</v>
      </c>
      <c r="K2" s="13" t="s">
        <v>161</v>
      </c>
      <c r="L2" s="13" t="s">
        <v>162</v>
      </c>
      <c r="M2" s="13" t="s">
        <v>163</v>
      </c>
      <c r="N2" s="13" t="s">
        <v>91</v>
      </c>
      <c r="O2" s="13" t="s">
        <v>6</v>
      </c>
      <c r="P2" s="13" t="s">
        <v>164</v>
      </c>
      <c r="Q2" s="13" t="s">
        <v>165</v>
      </c>
    </row>
    <row r="3" ht="27" spans="1:17">
      <c r="A3" s="13">
        <v>1</v>
      </c>
      <c r="B3" s="14" t="s">
        <v>166</v>
      </c>
      <c r="C3" s="15" t="s">
        <v>167</v>
      </c>
      <c r="D3" s="16" t="s">
        <v>168</v>
      </c>
      <c r="E3" s="15" t="s">
        <v>169</v>
      </c>
      <c r="F3" s="15" t="s">
        <v>119</v>
      </c>
      <c r="G3" s="17" t="s">
        <v>170</v>
      </c>
      <c r="H3" s="18" t="s">
        <v>64</v>
      </c>
      <c r="I3" s="13" t="s">
        <v>171</v>
      </c>
      <c r="J3" s="13" t="s">
        <v>172</v>
      </c>
      <c r="K3" s="13" t="s">
        <v>172</v>
      </c>
      <c r="L3" s="13">
        <v>56</v>
      </c>
      <c r="M3" s="13">
        <v>7</v>
      </c>
      <c r="N3" s="13">
        <v>280</v>
      </c>
      <c r="O3" s="13" t="s">
        <v>71</v>
      </c>
      <c r="P3" s="14" t="s">
        <v>166</v>
      </c>
      <c r="Q3" s="122" t="s">
        <v>173</v>
      </c>
    </row>
    <row r="4" ht="27" spans="1:17">
      <c r="A4" s="13">
        <v>2</v>
      </c>
      <c r="B4" s="19" t="s">
        <v>174</v>
      </c>
      <c r="C4" s="15" t="s">
        <v>175</v>
      </c>
      <c r="D4" s="16" t="s">
        <v>168</v>
      </c>
      <c r="E4" s="15" t="s">
        <v>176</v>
      </c>
      <c r="F4" s="15" t="s">
        <v>177</v>
      </c>
      <c r="G4" s="17" t="s">
        <v>178</v>
      </c>
      <c r="H4" s="18" t="s">
        <v>64</v>
      </c>
      <c r="I4" s="13" t="s">
        <v>171</v>
      </c>
      <c r="J4" s="13" t="s">
        <v>172</v>
      </c>
      <c r="K4" s="13" t="s">
        <v>172</v>
      </c>
      <c r="L4" s="13">
        <v>56</v>
      </c>
      <c r="M4" s="13">
        <v>7</v>
      </c>
      <c r="N4" s="13">
        <v>280</v>
      </c>
      <c r="O4" s="13" t="s">
        <v>71</v>
      </c>
      <c r="P4" s="19" t="s">
        <v>174</v>
      </c>
      <c r="Q4" s="122" t="s">
        <v>179</v>
      </c>
    </row>
    <row r="5" spans="1:17">
      <c r="A5" s="20" t="s">
        <v>79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20">
        <f>SUM(N3:N4)</f>
        <v>560</v>
      </c>
      <c r="O5" s="13"/>
      <c r="P5" s="13"/>
      <c r="Q5" s="13"/>
    </row>
    <row r="6" spans="1:17">
      <c r="A6" s="21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21"/>
      <c r="O6" s="13"/>
      <c r="P6" s="13"/>
      <c r="Q6" s="13"/>
    </row>
    <row r="7" spans="1:17">
      <c r="A7" s="22" t="s">
        <v>133</v>
      </c>
      <c r="B7" s="22"/>
      <c r="C7" s="23"/>
      <c r="D7" s="23" t="s">
        <v>180</v>
      </c>
      <c r="E7" s="23"/>
      <c r="F7" s="23"/>
      <c r="G7" s="23" t="s">
        <v>181</v>
      </c>
      <c r="H7" s="23"/>
      <c r="I7" s="23"/>
      <c r="J7" s="23"/>
      <c r="K7" s="23" t="s">
        <v>136</v>
      </c>
      <c r="L7" s="23"/>
      <c r="M7" s="23"/>
      <c r="N7" s="23"/>
      <c r="O7" s="23" t="s">
        <v>137</v>
      </c>
      <c r="P7" s="23"/>
      <c r="Q7" s="23"/>
    </row>
    <row r="8" spans="1:17">
      <c r="A8" s="24"/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</row>
  </sheetData>
  <mergeCells count="4">
    <mergeCell ref="A1:Q1"/>
    <mergeCell ref="A7:B7"/>
    <mergeCell ref="A5:A6"/>
    <mergeCell ref="N5:N6"/>
  </mergeCells>
  <pageMargins left="0.75" right="0.75" top="1" bottom="1" header="0.5" footer="0.5"/>
  <pageSetup paperSize="9" scale="76" fitToHeight="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1"/>
  <sheetViews>
    <sheetView workbookViewId="0">
      <selection activeCell="A3" sqref="$A3:$XFD3"/>
    </sheetView>
  </sheetViews>
  <sheetFormatPr defaultColWidth="9" defaultRowHeight="13.5"/>
  <cols>
    <col min="1" max="1" width="9" style="10"/>
    <col min="2" max="2" width="29.625" style="10" customWidth="1"/>
    <col min="3" max="3" width="9" style="10"/>
    <col min="4" max="4" width="8.125" style="10" customWidth="1"/>
    <col min="5" max="5" width="12.875" style="10" customWidth="1"/>
    <col min="6" max="6" width="9" style="10"/>
    <col min="7" max="7" width="35.25" style="10" customWidth="1"/>
    <col min="8" max="16384" width="9" style="10"/>
  </cols>
  <sheetData>
    <row r="1" ht="36.75" spans="1:10">
      <c r="A1" s="1" t="s">
        <v>182</v>
      </c>
      <c r="B1" s="1"/>
      <c r="C1" s="1"/>
      <c r="D1" s="1"/>
      <c r="E1" s="1"/>
      <c r="F1" s="1"/>
      <c r="G1" s="1"/>
      <c r="H1" s="1"/>
      <c r="I1" s="1"/>
      <c r="J1" s="1"/>
    </row>
    <row r="2" ht="54" spans="1:10">
      <c r="A2" s="2" t="s">
        <v>1</v>
      </c>
      <c r="B2" s="3" t="s">
        <v>183</v>
      </c>
      <c r="C2" s="4" t="s">
        <v>5</v>
      </c>
      <c r="D2" s="5" t="s">
        <v>184</v>
      </c>
      <c r="E2" s="4" t="s">
        <v>8</v>
      </c>
      <c r="F2" s="5" t="s">
        <v>185</v>
      </c>
      <c r="G2" s="5" t="s">
        <v>77</v>
      </c>
      <c r="H2" s="5" t="s">
        <v>14</v>
      </c>
      <c r="I2" s="5" t="s">
        <v>15</v>
      </c>
      <c r="J2" s="5" t="s">
        <v>16</v>
      </c>
    </row>
    <row r="3" spans="1:10">
      <c r="A3" s="6"/>
      <c r="B3" s="6"/>
      <c r="C3" s="6"/>
      <c r="D3" s="6"/>
      <c r="E3" s="6"/>
      <c r="F3" s="6"/>
      <c r="G3" s="6"/>
      <c r="H3" s="7"/>
      <c r="I3" s="6"/>
      <c r="J3" s="6"/>
    </row>
    <row r="4" spans="1:10">
      <c r="A4" s="6">
        <v>2</v>
      </c>
      <c r="B4" s="6"/>
      <c r="C4" s="6"/>
      <c r="D4" s="6"/>
      <c r="E4" s="6"/>
      <c r="F4" s="6"/>
      <c r="G4" s="6"/>
      <c r="H4" s="7"/>
      <c r="I4" s="6"/>
      <c r="J4" s="6"/>
    </row>
    <row r="5" spans="1:10">
      <c r="A5" s="6">
        <v>3</v>
      </c>
      <c r="B5" s="6"/>
      <c r="C5" s="6"/>
      <c r="D5" s="6"/>
      <c r="E5" s="6"/>
      <c r="F5" s="6"/>
      <c r="G5" s="6"/>
      <c r="H5" s="7"/>
      <c r="I5" s="6"/>
      <c r="J5" s="6"/>
    </row>
    <row r="6" spans="1:10">
      <c r="A6" s="6">
        <v>4</v>
      </c>
      <c r="B6" s="6"/>
      <c r="C6" s="6"/>
      <c r="D6" s="6"/>
      <c r="E6" s="6"/>
      <c r="F6" s="6"/>
      <c r="G6" s="6"/>
      <c r="H6" s="7"/>
      <c r="I6" s="6"/>
      <c r="J6" s="6"/>
    </row>
    <row r="7" spans="1:10">
      <c r="A7" s="6">
        <v>5</v>
      </c>
      <c r="B7" s="8"/>
      <c r="C7" s="6"/>
      <c r="D7" s="6"/>
      <c r="E7" s="6"/>
      <c r="F7" s="6"/>
      <c r="G7" s="6"/>
      <c r="H7" s="7"/>
      <c r="I7" s="11"/>
      <c r="J7" s="6"/>
    </row>
    <row r="8" spans="1:10">
      <c r="A8" s="6">
        <v>6</v>
      </c>
      <c r="B8" s="6"/>
      <c r="C8" s="9"/>
      <c r="D8" s="9"/>
      <c r="E8" s="6"/>
      <c r="F8" s="6"/>
      <c r="G8" s="6"/>
      <c r="H8" s="7"/>
      <c r="I8" s="6"/>
      <c r="J8" s="6"/>
    </row>
    <row r="9" spans="1:10">
      <c r="A9" s="6">
        <v>7</v>
      </c>
      <c r="B9" s="6"/>
      <c r="C9" s="9"/>
      <c r="D9" s="9"/>
      <c r="E9" s="6"/>
      <c r="F9" s="6"/>
      <c r="G9" s="6"/>
      <c r="H9" s="7"/>
      <c r="I9" s="6"/>
      <c r="J9" s="6"/>
    </row>
    <row r="10" spans="1:10">
      <c r="A10" s="6">
        <v>8</v>
      </c>
      <c r="B10" s="6"/>
      <c r="C10" s="6"/>
      <c r="D10" s="6"/>
      <c r="E10" s="6"/>
      <c r="F10" s="6"/>
      <c r="G10" s="6"/>
      <c r="H10" s="7"/>
      <c r="I10" s="6"/>
      <c r="J10" s="6"/>
    </row>
    <row r="11" spans="1:10">
      <c r="A11" s="6">
        <v>9</v>
      </c>
      <c r="B11" s="6"/>
      <c r="C11" s="6"/>
      <c r="D11" s="6"/>
      <c r="E11" s="6"/>
      <c r="F11" s="6"/>
      <c r="G11" s="6"/>
      <c r="H11" s="7"/>
      <c r="I11" s="6"/>
      <c r="J11" s="6"/>
    </row>
  </sheetData>
  <mergeCells count="1">
    <mergeCell ref="A1:J1"/>
  </mergeCells>
  <pageMargins left="0.75" right="0.75" top="1" bottom="1" header="0.5" footer="0.5"/>
  <pageSetup paperSize="9" scale="94" fitToHeight="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2"/>
  <sheetViews>
    <sheetView workbookViewId="0">
      <selection activeCell="A3" sqref="$A3:$XFD3"/>
    </sheetView>
  </sheetViews>
  <sheetFormatPr defaultColWidth="9" defaultRowHeight="13.5"/>
  <cols>
    <col min="1" max="1" width="5.125" customWidth="1"/>
    <col min="2" max="2" width="29.625" customWidth="1"/>
    <col min="3" max="3" width="8.875" customWidth="1"/>
    <col min="4" max="4" width="13.75" customWidth="1"/>
    <col min="5" max="5" width="12.875" customWidth="1"/>
    <col min="6" max="6" width="8.125" customWidth="1"/>
    <col min="7" max="7" width="35.25" customWidth="1"/>
    <col min="8" max="8" width="5.375" customWidth="1"/>
    <col min="9" max="9" width="8.125" customWidth="1"/>
    <col min="10" max="10" width="4.375" customWidth="1"/>
  </cols>
  <sheetData>
    <row r="1" ht="36.75" spans="1:10">
      <c r="A1" s="1" t="s">
        <v>186</v>
      </c>
      <c r="B1" s="1"/>
      <c r="C1" s="1"/>
      <c r="D1" s="1"/>
      <c r="E1" s="1"/>
      <c r="F1" s="1"/>
      <c r="G1" s="1"/>
      <c r="H1" s="1"/>
      <c r="I1" s="1"/>
      <c r="J1" s="1"/>
    </row>
    <row r="2" ht="54" spans="1:10">
      <c r="A2" s="2" t="s">
        <v>1</v>
      </c>
      <c r="B2" s="3" t="s">
        <v>183</v>
      </c>
      <c r="C2" s="4" t="s">
        <v>5</v>
      </c>
      <c r="D2" s="5" t="s">
        <v>184</v>
      </c>
      <c r="E2" s="4" t="s">
        <v>8</v>
      </c>
      <c r="F2" s="5" t="s">
        <v>185</v>
      </c>
      <c r="G2" s="5" t="s">
        <v>77</v>
      </c>
      <c r="H2" s="5" t="s">
        <v>14</v>
      </c>
      <c r="I2" s="5" t="s">
        <v>15</v>
      </c>
      <c r="J2" s="5" t="s">
        <v>16</v>
      </c>
    </row>
    <row r="3" spans="1:10">
      <c r="A3" s="6"/>
      <c r="B3" s="6"/>
      <c r="C3" s="6"/>
      <c r="D3" s="6"/>
      <c r="E3" s="6"/>
      <c r="F3" s="6"/>
      <c r="G3" s="6"/>
      <c r="H3" s="7"/>
      <c r="I3" s="6"/>
      <c r="J3" s="6"/>
    </row>
    <row r="4" spans="1:10">
      <c r="A4" s="6">
        <v>2</v>
      </c>
      <c r="B4" s="6"/>
      <c r="C4" s="6"/>
      <c r="D4" s="6"/>
      <c r="E4" s="6"/>
      <c r="F4" s="6"/>
      <c r="G4" s="6"/>
      <c r="H4" s="7"/>
      <c r="I4" s="6"/>
      <c r="J4" s="6"/>
    </row>
    <row r="5" spans="1:10">
      <c r="A5" s="6">
        <v>3</v>
      </c>
      <c r="B5" s="6"/>
      <c r="C5" s="6"/>
      <c r="D5" s="6"/>
      <c r="E5" s="6"/>
      <c r="F5" s="6"/>
      <c r="G5" s="6"/>
      <c r="H5" s="7"/>
      <c r="I5" s="6"/>
      <c r="J5" s="6"/>
    </row>
    <row r="6" spans="1:10">
      <c r="A6" s="6">
        <v>4</v>
      </c>
      <c r="B6" s="6"/>
      <c r="C6" s="6"/>
      <c r="D6" s="6"/>
      <c r="E6" s="6"/>
      <c r="F6" s="6"/>
      <c r="G6" s="6"/>
      <c r="H6" s="7"/>
      <c r="I6" s="6"/>
      <c r="J6" s="6"/>
    </row>
    <row r="7" spans="1:10">
      <c r="A7" s="6">
        <v>5</v>
      </c>
      <c r="B7" s="8"/>
      <c r="C7" s="6"/>
      <c r="D7" s="6"/>
      <c r="E7" s="6"/>
      <c r="F7" s="6"/>
      <c r="G7" s="6"/>
      <c r="H7" s="7"/>
      <c r="I7" s="11"/>
      <c r="J7" s="6"/>
    </row>
    <row r="8" spans="1:10">
      <c r="A8" s="6">
        <v>6</v>
      </c>
      <c r="B8" s="6"/>
      <c r="C8" s="9"/>
      <c r="D8" s="9"/>
      <c r="E8" s="6"/>
      <c r="F8" s="6"/>
      <c r="G8" s="6"/>
      <c r="H8" s="7"/>
      <c r="I8" s="6"/>
      <c r="J8" s="6"/>
    </row>
    <row r="9" spans="1:10">
      <c r="A9" s="6">
        <v>7</v>
      </c>
      <c r="B9" s="6"/>
      <c r="C9" s="9"/>
      <c r="D9" s="9"/>
      <c r="E9" s="6"/>
      <c r="F9" s="6"/>
      <c r="G9" s="6"/>
      <c r="H9" s="7"/>
      <c r="I9" s="6"/>
      <c r="J9" s="6"/>
    </row>
    <row r="10" spans="1:10">
      <c r="A10" s="6">
        <v>8</v>
      </c>
      <c r="B10" s="6"/>
      <c r="C10" s="6"/>
      <c r="D10" s="6"/>
      <c r="E10" s="6"/>
      <c r="F10" s="6"/>
      <c r="G10" s="6"/>
      <c r="H10" s="7"/>
      <c r="I10" s="6"/>
      <c r="J10" s="6"/>
    </row>
    <row r="11" spans="1:10">
      <c r="A11" s="6">
        <v>9</v>
      </c>
      <c r="B11" s="6"/>
      <c r="C11" s="6"/>
      <c r="D11" s="6"/>
      <c r="E11" s="6"/>
      <c r="F11" s="6"/>
      <c r="G11" s="6"/>
      <c r="H11" s="7"/>
      <c r="I11" s="6"/>
      <c r="J11" s="6"/>
    </row>
    <row r="12" spans="1:10">
      <c r="A12" s="10"/>
      <c r="B12" s="10"/>
      <c r="C12" s="10"/>
      <c r="D12" s="10"/>
      <c r="E12" s="10"/>
      <c r="F12" s="10"/>
      <c r="G12" s="10"/>
      <c r="H12" s="10"/>
      <c r="I12" s="10"/>
      <c r="J12" s="10"/>
    </row>
  </sheetData>
  <mergeCells count="1">
    <mergeCell ref="A1:J1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短平快培训</vt:lpstr>
      <vt:lpstr>创业培训</vt:lpstr>
      <vt:lpstr>二次拨付</vt:lpstr>
      <vt:lpstr>证书直补（到人）</vt:lpstr>
      <vt:lpstr>证书直补（到企业）</vt:lpstr>
      <vt:lpstr>生活补贴</vt:lpstr>
      <vt:lpstr>以工代训</vt:lpstr>
      <vt:lpstr>安全员培训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。。。</cp:lastModifiedBy>
  <dcterms:created xsi:type="dcterms:W3CDTF">2018-08-20T07:39:00Z</dcterms:created>
  <cp:lastPrinted>2020-08-27T06:06:00Z</cp:lastPrinted>
  <dcterms:modified xsi:type="dcterms:W3CDTF">2024-01-11T06:17:13Z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KSORubyTemplateID" linkTarget="0">
    <vt:lpwstr>20</vt:lpwstr>
  </property>
  <property fmtid="{D5CDD505-2E9C-101B-9397-08002B2CF9AE}" pid="4" name="KSOReadingLayout">
    <vt:bool>true</vt:bool>
  </property>
  <property fmtid="{D5CDD505-2E9C-101B-9397-08002B2CF9AE}" pid="5" name="ICV">
    <vt:lpwstr>7A36740DC91A41D9808FEF6425FF68E6_13</vt:lpwstr>
  </property>
  <property fmtid="{D5CDD505-2E9C-101B-9397-08002B2CF9AE}" pid="6" name="commondata">
    <vt:lpwstr>eyJoZGlkIjoiOTVmMGJiNWQxYWY1Mjc3NDYxNDM3M2I2MjE1ZGMyMjIifQ==</vt:lpwstr>
  </property>
</Properties>
</file>