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证书补贴" sheetId="1" r:id="rId1"/>
    <sheet name="中长期培训" sheetId="2" r:id="rId2"/>
    <sheet name="短平快培训" sheetId="4" r:id="rId3"/>
    <sheet name="生活补贴" sheetId="5" r:id="rId4"/>
  </sheets>
  <externalReferences>
    <externalReference r:id="rId5"/>
    <externalReference r:id="rId6"/>
  </externalReferences>
  <definedNames>
    <definedName name="_xlnm._FilterDatabase" localSheetId="0" hidden="1">证书补贴!$A$2:$R$48</definedName>
    <definedName name="_xlnm.Print_Titles" localSheetId="0">证书补贴!$2:$2</definedName>
  </definedNames>
  <calcPr calcId="144525"/>
</workbook>
</file>

<file path=xl/sharedStrings.xml><?xml version="1.0" encoding="utf-8"?>
<sst xmlns="http://schemas.openxmlformats.org/spreadsheetml/2006/main" count="880" uniqueCount="443">
  <si>
    <t>2025年持证补贴申领台账表（第六期）</t>
  </si>
  <si>
    <t>序号</t>
  </si>
  <si>
    <t>类别</t>
  </si>
  <si>
    <t>企业职工所在企业名称或人员类别</t>
  </si>
  <si>
    <t>姓名</t>
  </si>
  <si>
    <t>身份证号</t>
  </si>
  <si>
    <t>性别</t>
  </si>
  <si>
    <t>年龄</t>
  </si>
  <si>
    <t>联系电话</t>
  </si>
  <si>
    <t>职业工种</t>
  </si>
  <si>
    <t>职业等级</t>
  </si>
  <si>
    <t>证书编号</t>
  </si>
  <si>
    <t>取证时间</t>
  </si>
  <si>
    <t>发证机构</t>
  </si>
  <si>
    <t>业务受理时间</t>
  </si>
  <si>
    <t>补贴金额</t>
  </si>
  <si>
    <t>补贴发放账号</t>
  </si>
  <si>
    <t>所属银行</t>
  </si>
  <si>
    <t>备注</t>
  </si>
  <si>
    <t>到人</t>
  </si>
  <si>
    <t>灵活就业</t>
  </si>
  <si>
    <t>袁小波</t>
  </si>
  <si>
    <t>520121***2412</t>
  </si>
  <si>
    <t>男</t>
  </si>
  <si>
    <t>155***29</t>
  </si>
  <si>
    <t>低压电工作业</t>
  </si>
  <si>
    <t>无等级</t>
  </si>
  <si>
    <t>T52***2412</t>
  </si>
  <si>
    <t>2025-09-25</t>
  </si>
  <si>
    <t>贵州省应急管理厅</t>
  </si>
  <si>
    <t>2025-10-28</t>
  </si>
  <si>
    <t>621779***8148</t>
  </si>
  <si>
    <t>开阳县农村信用合作联社永温分社</t>
  </si>
  <si>
    <t>贵州凌宇建筑工程有限公司开阳分公司</t>
  </si>
  <si>
    <t>张中祥</t>
  </si>
  <si>
    <t>137***34</t>
  </si>
  <si>
    <t>621779***0005</t>
  </si>
  <si>
    <t>贵州电网有限责任公司贵阳开阳供电局</t>
  </si>
  <si>
    <t>王槐</t>
  </si>
  <si>
    <t>520121***0011</t>
  </si>
  <si>
    <t>152***78</t>
  </si>
  <si>
    <t>高处作业</t>
  </si>
  <si>
    <t>T52***0011</t>
  </si>
  <si>
    <t>2025-02-18</t>
  </si>
  <si>
    <t>621735***6272</t>
  </si>
  <si>
    <t>贵阳银行股份有限公司营业部</t>
  </si>
  <si>
    <t>贵州开阳化工有限公司</t>
  </si>
  <si>
    <t>唐清婷</t>
  </si>
  <si>
    <t>522121***0827</t>
  </si>
  <si>
    <t>女</t>
  </si>
  <si>
    <t>139***13</t>
  </si>
  <si>
    <t>危险化学品安全作业（合成氨工艺作业）</t>
  </si>
  <si>
    <t>T52***0827</t>
  </si>
  <si>
    <t>昆明市应急管理局</t>
  </si>
  <si>
    <t>621735***9344</t>
  </si>
  <si>
    <t>贵阳银行股份有限公司播州支行</t>
  </si>
  <si>
    <t>钟朝波</t>
  </si>
  <si>
    <t>522425***2415</t>
  </si>
  <si>
    <t>182***45</t>
  </si>
  <si>
    <t>危险化学品安全作业（化工自动化控制仪表作业）</t>
  </si>
  <si>
    <t>T52***2415</t>
  </si>
  <si>
    <t>2025-04-03</t>
  </si>
  <si>
    <t>621779***3991</t>
  </si>
  <si>
    <t>开阳县农村信用合作联社开洲分社</t>
  </si>
  <si>
    <t>2025-08-03</t>
  </si>
  <si>
    <t>黄靖</t>
  </si>
  <si>
    <t>522724***2194</t>
  </si>
  <si>
    <t>185***88</t>
  </si>
  <si>
    <t>T52***2194</t>
  </si>
  <si>
    <t>2025-07-18</t>
  </si>
  <si>
    <t>2025-10-29</t>
  </si>
  <si>
    <t>621735***7467</t>
  </si>
  <si>
    <t>贵阳银行股份有限公司开阳开州支行</t>
  </si>
  <si>
    <t>丁丰</t>
  </si>
  <si>
    <t>522731***0036</t>
  </si>
  <si>
    <t>187***26</t>
  </si>
  <si>
    <t>T52***0036</t>
  </si>
  <si>
    <t>2025-10-30</t>
  </si>
  <si>
    <t>621467***7832</t>
  </si>
  <si>
    <t>贵阳银行开阳支行</t>
  </si>
  <si>
    <t>罗江林</t>
  </si>
  <si>
    <t>500384***761X</t>
  </si>
  <si>
    <t>158***21</t>
  </si>
  <si>
    <t>T50***761X</t>
  </si>
  <si>
    <t>2025-07-21</t>
  </si>
  <si>
    <t>622823***6377</t>
  </si>
  <si>
    <t>中国农业银行开阳开州支行</t>
  </si>
  <si>
    <t>建筑电工</t>
  </si>
  <si>
    <t>黔A0***</t>
  </si>
  <si>
    <t>2025-10-14</t>
  </si>
  <si>
    <t>贵州省住房和城乡建设厅</t>
  </si>
  <si>
    <t>廖洋</t>
  </si>
  <si>
    <t>522522***0016</t>
  </si>
  <si>
    <t>138***59</t>
  </si>
  <si>
    <t>T52***0016</t>
  </si>
  <si>
    <t>2025-10-31</t>
  </si>
  <si>
    <t>621721***0236</t>
  </si>
  <si>
    <t>中国工商银行贵阳开阳支行</t>
  </si>
  <si>
    <t>苏伟</t>
  </si>
  <si>
    <t>520221***1831</t>
  </si>
  <si>
    <t>159***28</t>
  </si>
  <si>
    <t>T52***1831</t>
  </si>
  <si>
    <t>621735***5512</t>
  </si>
  <si>
    <t>郑兴辉</t>
  </si>
  <si>
    <t>522522***5410</t>
  </si>
  <si>
    <t>139***82</t>
  </si>
  <si>
    <t>T52***5410</t>
  </si>
  <si>
    <t>621735***7004</t>
  </si>
  <si>
    <t>肖安梅</t>
  </si>
  <si>
    <t>522522***7621</t>
  </si>
  <si>
    <t>151***78</t>
  </si>
  <si>
    <t>T52***7621</t>
  </si>
  <si>
    <t>2025-11-04</t>
  </si>
  <si>
    <t>621460***7840</t>
  </si>
  <si>
    <t>贵州银行开阳支行</t>
  </si>
  <si>
    <t>胡飞</t>
  </si>
  <si>
    <t>522522***7828</t>
  </si>
  <si>
    <t>150***46</t>
  </si>
  <si>
    <t>T52***7828</t>
  </si>
  <si>
    <t>621735***1092</t>
  </si>
  <si>
    <t>贵阳银行股份有限公司息烽支行</t>
  </si>
  <si>
    <t>刘高勇</t>
  </si>
  <si>
    <t>520121***6613</t>
  </si>
  <si>
    <t>151***69</t>
  </si>
  <si>
    <t>叉车司机N1</t>
  </si>
  <si>
    <t>520***613</t>
  </si>
  <si>
    <t>2025-09-24</t>
  </si>
  <si>
    <t>贵阳市市场监督管理局</t>
  </si>
  <si>
    <t>621779***1985</t>
  </si>
  <si>
    <t>开阳县农村信用合作联社龙岗分社</t>
  </si>
  <si>
    <t>遵义琪顺建筑工程有限公司</t>
  </si>
  <si>
    <t>高文强</t>
  </si>
  <si>
    <t>520121***3412</t>
  </si>
  <si>
    <t>131***29</t>
  </si>
  <si>
    <t>T52***3412</t>
  </si>
  <si>
    <t>621779***6040</t>
  </si>
  <si>
    <t>开阳县农村信用合作联社宅吉分社</t>
  </si>
  <si>
    <t>潘朝飞</t>
  </si>
  <si>
    <t>520121***1230</t>
  </si>
  <si>
    <t>139***36</t>
  </si>
  <si>
    <t>T52***1230</t>
  </si>
  <si>
    <t>621779***6445</t>
  </si>
  <si>
    <t>开阳县农村信用合作联社双流分社</t>
  </si>
  <si>
    <t>付佳杰</t>
  </si>
  <si>
    <t>520122***3435</t>
  </si>
  <si>
    <t>151***63</t>
  </si>
  <si>
    <t>T52***3435</t>
  </si>
  <si>
    <t>621735***6788</t>
  </si>
  <si>
    <t>农村转移就业劳动者</t>
  </si>
  <si>
    <t>付海斌</t>
  </si>
  <si>
    <t>520121***1216</t>
  </si>
  <si>
    <t>176***54</t>
  </si>
  <si>
    <t>公共营养师</t>
  </si>
  <si>
    <t>中级（四级）</t>
  </si>
  <si>
    <t>S00***4000001</t>
  </si>
  <si>
    <t>2025-03-28</t>
  </si>
  <si>
    <t>贵州省健康管理师协会</t>
  </si>
  <si>
    <t>2025-11-07</t>
  </si>
  <si>
    <t>621779***6104</t>
  </si>
  <si>
    <t>开阳县农村信用合作联社开州分社</t>
  </si>
  <si>
    <t>贵州财茂环保科技有限公司</t>
  </si>
  <si>
    <t>苟学栋</t>
  </si>
  <si>
    <t>520121***2831</t>
  </si>
  <si>
    <t>151***58</t>
  </si>
  <si>
    <t>T52***2831</t>
  </si>
  <si>
    <t>2025-05-26</t>
  </si>
  <si>
    <t>2025-11-10</t>
  </si>
  <si>
    <t>621460***9182</t>
  </si>
  <si>
    <t>九泉建材有限公司</t>
  </si>
  <si>
    <t>蔡厚前</t>
  </si>
  <si>
    <t>520121***341X</t>
  </si>
  <si>
    <t>177***87</t>
  </si>
  <si>
    <t>T52***341X</t>
  </si>
  <si>
    <t>2025-06-03</t>
  </si>
  <si>
    <t>湖南省应急管理厅</t>
  </si>
  <si>
    <t>621779***3887</t>
  </si>
  <si>
    <t>高压电工作业</t>
  </si>
  <si>
    <t>2025-06-16</t>
  </si>
  <si>
    <t>王德勇</t>
  </si>
  <si>
    <t>520121***1018</t>
  </si>
  <si>
    <t>181***16</t>
  </si>
  <si>
    <t>T52***1018</t>
  </si>
  <si>
    <t>2025-06-05</t>
  </si>
  <si>
    <t>621779***3895</t>
  </si>
  <si>
    <t>石文中</t>
  </si>
  <si>
    <t>522522***3416</t>
  </si>
  <si>
    <t>138***75</t>
  </si>
  <si>
    <t>T52***3416</t>
  </si>
  <si>
    <t>621779***9033</t>
  </si>
  <si>
    <t>开阳县农村信用合作联社</t>
  </si>
  <si>
    <t>焊接与热切割作业</t>
  </si>
  <si>
    <t>王森</t>
  </si>
  <si>
    <t>522529***0019</t>
  </si>
  <si>
    <t>186***75</t>
  </si>
  <si>
    <t>T52***0019</t>
  </si>
  <si>
    <t>2025-11-11</t>
  </si>
  <si>
    <t>621779***6742</t>
  </si>
  <si>
    <t>安顺农村商业银行股份有限公司华西支行</t>
  </si>
  <si>
    <t>贵州志天成通信建设工程有限公司</t>
  </si>
  <si>
    <t>周民</t>
  </si>
  <si>
    <t>520121***2813</t>
  </si>
  <si>
    <t>166***38</t>
  </si>
  <si>
    <t>T52***2813</t>
  </si>
  <si>
    <t>621735***7612</t>
  </si>
  <si>
    <t>彭勇</t>
  </si>
  <si>
    <t>520121***3836</t>
  </si>
  <si>
    <t>137***98</t>
  </si>
  <si>
    <t>T52***3836</t>
  </si>
  <si>
    <t>621779***5311</t>
  </si>
  <si>
    <t>开阳县农村信用合作联社环湖分社</t>
  </si>
  <si>
    <t>陈君</t>
  </si>
  <si>
    <t>429001***5196</t>
  </si>
  <si>
    <t>175***85</t>
  </si>
  <si>
    <t>T42***5196</t>
  </si>
  <si>
    <t>2025-10-09</t>
  </si>
  <si>
    <t>621735***7436</t>
  </si>
  <si>
    <t>李宇</t>
  </si>
  <si>
    <t>522522***7213</t>
  </si>
  <si>
    <t>152***36</t>
  </si>
  <si>
    <t>T52***7213</t>
  </si>
  <si>
    <t>2025-11-12</t>
  </si>
  <si>
    <t>621779***6022</t>
  </si>
  <si>
    <t>开阳县农村信用合作联社毛云分社</t>
  </si>
  <si>
    <t>张紧宇</t>
  </si>
  <si>
    <t>520121***6010</t>
  </si>
  <si>
    <t>182***67</t>
  </si>
  <si>
    <t>T52***6010</t>
  </si>
  <si>
    <t>621779***9765</t>
  </si>
  <si>
    <t>邵东县铭良建筑工程有限公司</t>
  </si>
  <si>
    <t>田兵</t>
  </si>
  <si>
    <t>520121***0032</t>
  </si>
  <si>
    <t>187***81</t>
  </si>
  <si>
    <t>T52***0032</t>
  </si>
  <si>
    <t>621779***4086</t>
  </si>
  <si>
    <t>开阳县农村信用合作联社云开分社</t>
  </si>
  <si>
    <t>天毅公司小河项目部</t>
  </si>
  <si>
    <t>黄敏</t>
  </si>
  <si>
    <t>520121***003X</t>
  </si>
  <si>
    <t>182***36</t>
  </si>
  <si>
    <t>T52***003X</t>
  </si>
  <si>
    <t>621735***3636</t>
  </si>
  <si>
    <t>贵阳银行股份有限公司直属支行</t>
  </si>
  <si>
    <t>贵州省开阳县博菲特消防水电安装公司</t>
  </si>
  <si>
    <t>杨永刚</t>
  </si>
  <si>
    <t>520121***0033</t>
  </si>
  <si>
    <t>186***88</t>
  </si>
  <si>
    <t>T52***0033</t>
  </si>
  <si>
    <t>2025-11-14</t>
  </si>
  <si>
    <t>621779***1664</t>
  </si>
  <si>
    <t>张坤</t>
  </si>
  <si>
    <t>185***44</t>
  </si>
  <si>
    <t>机动车驾驶教练员</t>
  </si>
  <si>
    <t>初级（五级）</t>
  </si>
  <si>
    <t>S00***5000283</t>
  </si>
  <si>
    <t>2025-08-25</t>
  </si>
  <si>
    <t>中铁二局贵阳驾驶培训有限公司</t>
  </si>
  <si>
    <t>2025-11-18</t>
  </si>
  <si>
    <t>621735***3888</t>
  </si>
  <si>
    <t>贵阳银行修文支行</t>
  </si>
  <si>
    <t>贵州长运优驾汽车咨询服务有限公司</t>
  </si>
  <si>
    <t>李伟</t>
  </si>
  <si>
    <t>520121***0036</t>
  </si>
  <si>
    <t>185***69</t>
  </si>
  <si>
    <t>消防设施操作员</t>
  </si>
  <si>
    <t>253***8</t>
  </si>
  <si>
    <t>2025-01-02</t>
  </si>
  <si>
    <t>消防行业职业技能鉴定指导中心</t>
  </si>
  <si>
    <t>621735***7204</t>
  </si>
  <si>
    <t>贵阳银行百子桥支行</t>
  </si>
  <si>
    <t>陈鹏</t>
  </si>
  <si>
    <t>520121***6019</t>
  </si>
  <si>
    <t>182***22</t>
  </si>
  <si>
    <t>253***0</t>
  </si>
  <si>
    <t>2025-04-02</t>
  </si>
  <si>
    <t>621735***5437</t>
  </si>
  <si>
    <t>贵州诚利新型建材有限公司</t>
  </si>
  <si>
    <t>付永学</t>
  </si>
  <si>
    <t>522522***2816</t>
  </si>
  <si>
    <t>152***98</t>
  </si>
  <si>
    <t>522***816</t>
  </si>
  <si>
    <t>2025-11-20</t>
  </si>
  <si>
    <t>621779***7710</t>
  </si>
  <si>
    <t>罗宁</t>
  </si>
  <si>
    <t>522323***1311</t>
  </si>
  <si>
    <t>157***01</t>
  </si>
  <si>
    <t>T52***1311</t>
  </si>
  <si>
    <t>2025-11-21</t>
  </si>
  <si>
    <t>622823***8378</t>
  </si>
  <si>
    <t>中国农业银行开阳县支行</t>
  </si>
  <si>
    <t>赵万银</t>
  </si>
  <si>
    <t>520121***6612</t>
  </si>
  <si>
    <t>137***62</t>
  </si>
  <si>
    <t>T52***6612</t>
  </si>
  <si>
    <t>2025-11-24</t>
  </si>
  <si>
    <t>621779***8299</t>
  </si>
  <si>
    <t>张廷菊</t>
  </si>
  <si>
    <t>522725***4843</t>
  </si>
  <si>
    <t>182***49</t>
  </si>
  <si>
    <t>婴幼儿发展引导员(育婴员)</t>
  </si>
  <si>
    <t>高级（三级）</t>
  </si>
  <si>
    <t>S00***3000459</t>
  </si>
  <si>
    <t>2025-07-25</t>
  </si>
  <si>
    <t>贵州旺民职业技术学校</t>
  </si>
  <si>
    <t>2025-11-26</t>
  </si>
  <si>
    <t>621779***9098</t>
  </si>
  <si>
    <t>开阳县农村信用合作联社花梨分社</t>
  </si>
  <si>
    <t>王友娣</t>
  </si>
  <si>
    <t>520121***2828</t>
  </si>
  <si>
    <t>187***28</t>
  </si>
  <si>
    <t>S00***3002460</t>
  </si>
  <si>
    <t>2024-11-29</t>
  </si>
  <si>
    <t>贵州黔灵女家政服务有限公司</t>
  </si>
  <si>
    <t>621779***8991</t>
  </si>
  <si>
    <t>开阳县农村信用合作联社紫江分社</t>
  </si>
  <si>
    <t>合计：</t>
  </si>
  <si>
    <t>元</t>
  </si>
  <si>
    <t>2025年中长期职业培训补贴资金申报情况表（第六期）</t>
  </si>
  <si>
    <t>培训学校</t>
  </si>
  <si>
    <t>统一社会信用代码</t>
  </si>
  <si>
    <t>培训地点</t>
  </si>
  <si>
    <t>培训工种</t>
  </si>
  <si>
    <t>培训时间</t>
  </si>
  <si>
    <t>班级系统编号</t>
  </si>
  <si>
    <t>培训人员类别</t>
  </si>
  <si>
    <t>培训
人数</t>
  </si>
  <si>
    <t>合格
人数</t>
  </si>
  <si>
    <t>核实人数</t>
  </si>
  <si>
    <t>培训
课时</t>
  </si>
  <si>
    <t>培训补贴标准
（元/人*课时）</t>
  </si>
  <si>
    <t>拨付
比例</t>
  </si>
  <si>
    <t>培训补贴金额（元）</t>
  </si>
  <si>
    <t>备注1</t>
  </si>
  <si>
    <t>备注2</t>
  </si>
  <si>
    <t>贵州科技学校</t>
  </si>
  <si>
    <t>52520***042Q</t>
  </si>
  <si>
    <t>开阳县硒城街道中山社区居委会</t>
  </si>
  <si>
    <t>养老护理员</t>
  </si>
  <si>
    <t>20251013-20251104</t>
  </si>
  <si>
    <t>202510***020</t>
  </si>
  <si>
    <t>农村转移劳动力、城镇登记失业人员、高校毕业生、脱贫劳动力等六类人员</t>
  </si>
  <si>
    <t>学员苏艳持有养老护理员（高级工）证书，不得参与低等级职业培训</t>
  </si>
  <si>
    <t>培训补贴金额以学员实际参加课时核算，剔除请假未实际到课课时</t>
  </si>
  <si>
    <t>20251020-20251103</t>
  </si>
  <si>
    <t>202510***118</t>
  </si>
  <si>
    <t>学员刘敏、黄文露、孙华英、孟秀娟为参保职工，所属行业与育婴员无相关</t>
  </si>
  <si>
    <t>贵阳市铁二局技工学校</t>
  </si>
  <si>
    <t>525201***6312</t>
  </si>
  <si>
    <t>贵州省开阳县双流镇原车管所内</t>
  </si>
  <si>
    <t>电工</t>
  </si>
  <si>
    <t>20250905-20251012</t>
  </si>
  <si>
    <t>202508***320</t>
  </si>
  <si>
    <t>起重装卸机械操作工（叉车司机）</t>
  </si>
  <si>
    <t>20250919-20251021</t>
  </si>
  <si>
    <t>202509***077</t>
  </si>
  <si>
    <t>焊工</t>
  </si>
  <si>
    <t>20251016-20251119</t>
  </si>
  <si>
    <t>202509***369</t>
  </si>
  <si>
    <t>学员蒙朝友个人出勤率不足90%</t>
  </si>
  <si>
    <t>2025年短平快职业培训补贴资金申报情况表（第六期）</t>
  </si>
  <si>
    <t>培训企业</t>
  </si>
  <si>
    <t>培训
天数</t>
  </si>
  <si>
    <t>培训补贴标准
（元/人*天）</t>
  </si>
  <si>
    <t>贵州中伟兴阳储能科技有限公司</t>
  </si>
  <si>
    <t>915201***FE58</t>
  </si>
  <si>
    <t>贵州省开阳县硒城街道（中伟股份磷酸铁锂一体化产业园）</t>
  </si>
  <si>
    <t>安全员</t>
  </si>
  <si>
    <t>20251110-20251112</t>
  </si>
  <si>
    <t>202511***027</t>
  </si>
  <si>
    <t>企业职工</t>
  </si>
  <si>
    <t>20251113-20251115</t>
  </si>
  <si>
    <t>202511***037</t>
  </si>
  <si>
    <t>贵阳市开阳县“三类人员”培训补贴发放花名册(生活补贴）</t>
  </si>
  <si>
    <t>文化程度</t>
  </si>
  <si>
    <t>家庭住址</t>
  </si>
  <si>
    <t>培训专业(工种)</t>
  </si>
  <si>
    <t>是否脱贫人口</t>
  </si>
  <si>
    <t>是否农村低收入人口</t>
  </si>
  <si>
    <t>是否异地搬迁人口</t>
  </si>
  <si>
    <t>培训课时</t>
  </si>
  <si>
    <t>培训天数</t>
  </si>
  <si>
    <t>社保卡开户人</t>
  </si>
  <si>
    <t>一折通（存折）或银行卡号</t>
  </si>
  <si>
    <t>邓立洲</t>
  </si>
  <si>
    <t>本科</t>
  </si>
  <si>
    <t>520121***5413</t>
  </si>
  <si>
    <t>153***20</t>
  </si>
  <si>
    <t>贵州省开阳县南江乡新隆村谷旺组</t>
  </si>
  <si>
    <t>是</t>
  </si>
  <si>
    <t>否</t>
  </si>
  <si>
    <t>2025-09-05至2025-10-12</t>
  </si>
  <si>
    <t>621779***2377</t>
  </si>
  <si>
    <t>高俊</t>
  </si>
  <si>
    <t>高中</t>
  </si>
  <si>
    <t>520121***3439</t>
  </si>
  <si>
    <t>181***69</t>
  </si>
  <si>
    <t>贵州省开阳县宅吉乡堰塘村沙子河组</t>
  </si>
  <si>
    <t>621779***7148</t>
  </si>
  <si>
    <t>胡祖峰</t>
  </si>
  <si>
    <t>中专</t>
  </si>
  <si>
    <t>520121***1254</t>
  </si>
  <si>
    <t>182***25</t>
  </si>
  <si>
    <t>贵州省开阳县城关镇顶方村蒋家寨小区</t>
  </si>
  <si>
    <t>621735***1074</t>
  </si>
  <si>
    <t>黄元刚</t>
  </si>
  <si>
    <t>初中</t>
  </si>
  <si>
    <t>520121***5216</t>
  </si>
  <si>
    <t>135***28</t>
  </si>
  <si>
    <t>贵州省开阳县禾丰乡王车村大田坎组</t>
  </si>
  <si>
    <t>621779***2951</t>
  </si>
  <si>
    <t>黄渝</t>
  </si>
  <si>
    <t>520121***5416</t>
  </si>
  <si>
    <t>189***13</t>
  </si>
  <si>
    <t>贵州省开阳县南江乡毛家院村白沙坡组</t>
  </si>
  <si>
    <t>621779***5781</t>
  </si>
  <si>
    <t>吴江红</t>
  </si>
  <si>
    <t>520121***0051</t>
  </si>
  <si>
    <t>176***64</t>
  </si>
  <si>
    <t>贵州省开阳县城关镇鱼上村窑上坪组</t>
  </si>
  <si>
    <t>621467***3956</t>
  </si>
  <si>
    <t>姚望坤</t>
  </si>
  <si>
    <t>522522***5414</t>
  </si>
  <si>
    <t>152***68</t>
  </si>
  <si>
    <t>贵州省开阳县南江乡毛家院村下坝组</t>
  </si>
  <si>
    <t>2025-09-19至2025-10-21</t>
  </si>
  <si>
    <t>621460***1023</t>
  </si>
  <si>
    <t>余建</t>
  </si>
  <si>
    <t>大专</t>
  </si>
  <si>
    <t>520121***101X</t>
  </si>
  <si>
    <t>185***98</t>
  </si>
  <si>
    <t>贵州省开阳县紫兴街道东湖社区蒋家寨小区</t>
  </si>
  <si>
    <t>621779***4497</t>
  </si>
  <si>
    <t>脱贫家庭高校毕业生</t>
  </si>
  <si>
    <t>周德松</t>
  </si>
  <si>
    <t>520121***001X</t>
  </si>
  <si>
    <t>130***50</t>
  </si>
  <si>
    <t>621460***1444</t>
  </si>
  <si>
    <t>付裕</t>
  </si>
  <si>
    <t>大学</t>
  </si>
  <si>
    <t>520121***4427</t>
  </si>
  <si>
    <t>157***54</t>
  </si>
  <si>
    <t>贵州省开阳县紫兴街道东湖社区</t>
  </si>
  <si>
    <t>2025-10-20至2025-11-03</t>
  </si>
  <si>
    <t>621779***5991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</si>
</sst>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1"/>
      <color theme="1"/>
      <name val="宋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sz val="28"/>
      <name val="方正小标宋简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仿宋"/>
      <charset val="134"/>
    </font>
    <font>
      <b/>
      <sz val="12"/>
      <name val="仿宋"/>
      <charset val="0"/>
    </font>
    <font>
      <b/>
      <sz val="24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Arial"/>
      <charset val="134"/>
    </font>
    <font>
      <b/>
      <sz val="18"/>
      <name val="宋体"/>
      <charset val="134"/>
      <scheme val="minor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11" applyNumberFormat="0" applyAlignment="0" applyProtection="0">
      <alignment vertical="center"/>
    </xf>
    <xf numFmtId="0" fontId="39" fillId="11" borderId="7" applyNumberFormat="0" applyAlignment="0" applyProtection="0">
      <alignment vertical="center"/>
    </xf>
    <xf numFmtId="0" fontId="40" fillId="12" borderId="12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6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4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/>
    </xf>
    <xf numFmtId="7" fontId="17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Alignment="1">
      <alignment horizontal="left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quotePrefix="1">
      <alignment horizontal="center" vertical="center" wrapText="1"/>
    </xf>
    <xf numFmtId="0" fontId="19" fillId="0" borderId="1" xfId="0" applyNumberFormat="1" applyFont="1" applyFill="1" applyBorder="1" applyAlignment="1" quotePrefix="1">
      <alignment horizontal="center" vertical="center" wrapText="1"/>
    </xf>
    <xf numFmtId="0" fontId="18" fillId="0" borderId="1" xfId="0" applyNumberFormat="1" applyFont="1" applyFill="1" applyBorder="1" applyAlignment="1" quotePrefix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_1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gvl5ohmnbruz21\FileStorage\File\2023-02\&#23433;&#36798;&#31185;&#25216;-&#32479;&#3574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gvl5ohmnbruz21\FileStorage\File\2023-02\&#23433;&#36798;&#31185;&#25216;-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证书信息"/>
      <sheetName val="其他人员类别信息码表"/>
      <sheetName val="户籍地区和培训工种码表"/>
      <sheetName val="人员类别下拉选项"/>
      <sheetName val="证书类别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员证书信息"/>
      <sheetName val="其他人员类别信息码表"/>
      <sheetName val="户籍地区和培训工种码表"/>
      <sheetName val="人员类别下拉选项"/>
      <sheetName val="证书类别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tabSelected="1" workbookViewId="0">
      <selection activeCell="I10" sqref="I10"/>
    </sheetView>
  </sheetViews>
  <sheetFormatPr defaultColWidth="9" defaultRowHeight="13.5"/>
  <cols>
    <col min="1" max="1" width="4.375" customWidth="1"/>
    <col min="2" max="2" width="6.375" customWidth="1"/>
    <col min="3" max="3" width="23.25" customWidth="1"/>
    <col min="4" max="4" width="7.75" customWidth="1"/>
    <col min="5" max="5" width="20.5" customWidth="1"/>
    <col min="6" max="7" width="4.375" customWidth="1"/>
    <col min="8" max="8" width="13.25" customWidth="1"/>
    <col min="9" max="9" width="22.25" customWidth="1"/>
    <col min="10" max="10" width="14.75" customWidth="1"/>
    <col min="11" max="11" width="14.25" customWidth="1"/>
    <col min="12" max="12" width="13.875" customWidth="1"/>
    <col min="13" max="13" width="17.25" customWidth="1"/>
    <col min="14" max="14" width="15.125" customWidth="1"/>
    <col min="15" max="15" width="11.75" customWidth="1"/>
    <col min="16" max="16" width="22.125" customWidth="1"/>
    <col min="17" max="17" width="20.25" customWidth="1"/>
    <col min="18" max="18" width="9" customWidth="1"/>
  </cols>
  <sheetData>
    <row r="1" ht="31.5" spans="1:18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ht="27" spans="1:18">
      <c r="A2" s="28" t="s">
        <v>1</v>
      </c>
      <c r="B2" s="28" t="s">
        <v>2</v>
      </c>
      <c r="C2" s="29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49" t="s">
        <v>10</v>
      </c>
      <c r="K2" s="49" t="s">
        <v>11</v>
      </c>
      <c r="L2" s="49" t="s">
        <v>12</v>
      </c>
      <c r="M2" s="49" t="s">
        <v>13</v>
      </c>
      <c r="N2" s="49" t="s">
        <v>14</v>
      </c>
      <c r="O2" s="28" t="s">
        <v>15</v>
      </c>
      <c r="P2" s="28" t="s">
        <v>16</v>
      </c>
      <c r="Q2" s="28" t="s">
        <v>17</v>
      </c>
      <c r="R2" s="12" t="s">
        <v>18</v>
      </c>
    </row>
    <row r="3" ht="24" spans="1:18">
      <c r="A3" s="45">
        <v>1</v>
      </c>
      <c r="B3" s="6" t="s">
        <v>19</v>
      </c>
      <c r="C3" s="45" t="s">
        <v>20</v>
      </c>
      <c r="D3" s="45" t="s">
        <v>21</v>
      </c>
      <c r="E3" s="45" t="s">
        <v>22</v>
      </c>
      <c r="F3" s="45" t="s">
        <v>23</v>
      </c>
      <c r="G3" s="46">
        <v>39</v>
      </c>
      <c r="H3" s="45" t="s">
        <v>24</v>
      </c>
      <c r="I3" s="45" t="s">
        <v>25</v>
      </c>
      <c r="J3" s="45" t="s">
        <v>26</v>
      </c>
      <c r="K3" s="45" t="s">
        <v>27</v>
      </c>
      <c r="L3" s="50" t="s">
        <v>28</v>
      </c>
      <c r="M3" s="45" t="s">
        <v>29</v>
      </c>
      <c r="N3" s="50" t="s">
        <v>30</v>
      </c>
      <c r="O3" s="45">
        <v>1000</v>
      </c>
      <c r="P3" s="45" t="s">
        <v>31</v>
      </c>
      <c r="Q3" s="45" t="s">
        <v>32</v>
      </c>
      <c r="R3" s="45"/>
    </row>
    <row r="4" ht="24" spans="1:18">
      <c r="A4" s="45">
        <v>2</v>
      </c>
      <c r="B4" s="6" t="s">
        <v>19</v>
      </c>
      <c r="C4" s="45" t="s">
        <v>33</v>
      </c>
      <c r="D4" s="45" t="s">
        <v>34</v>
      </c>
      <c r="E4" s="45" t="s">
        <v>22</v>
      </c>
      <c r="F4" s="45" t="s">
        <v>23</v>
      </c>
      <c r="G4" s="46">
        <v>38</v>
      </c>
      <c r="H4" s="45" t="s">
        <v>35</v>
      </c>
      <c r="I4" s="45" t="s">
        <v>25</v>
      </c>
      <c r="J4" s="45" t="s">
        <v>26</v>
      </c>
      <c r="K4" s="45" t="s">
        <v>27</v>
      </c>
      <c r="L4" s="50" t="s">
        <v>28</v>
      </c>
      <c r="M4" s="45" t="s">
        <v>29</v>
      </c>
      <c r="N4" s="50" t="s">
        <v>30</v>
      </c>
      <c r="O4" s="45">
        <v>1000</v>
      </c>
      <c r="P4" s="45" t="s">
        <v>36</v>
      </c>
      <c r="Q4" s="45" t="s">
        <v>32</v>
      </c>
      <c r="R4" s="45"/>
    </row>
    <row r="5" ht="24" spans="1:18">
      <c r="A5" s="45">
        <v>3</v>
      </c>
      <c r="B5" s="6" t="s">
        <v>19</v>
      </c>
      <c r="C5" s="45" t="s">
        <v>37</v>
      </c>
      <c r="D5" s="45" t="s">
        <v>38</v>
      </c>
      <c r="E5" s="45" t="s">
        <v>39</v>
      </c>
      <c r="F5" s="45" t="s">
        <v>23</v>
      </c>
      <c r="G5" s="46">
        <v>32</v>
      </c>
      <c r="H5" s="45" t="s">
        <v>40</v>
      </c>
      <c r="I5" s="45" t="s">
        <v>41</v>
      </c>
      <c r="J5" s="45" t="s">
        <v>26</v>
      </c>
      <c r="K5" s="45" t="s">
        <v>42</v>
      </c>
      <c r="L5" s="50" t="s">
        <v>43</v>
      </c>
      <c r="M5" s="45" t="s">
        <v>29</v>
      </c>
      <c r="N5" s="50" t="s">
        <v>30</v>
      </c>
      <c r="O5" s="45">
        <v>1000</v>
      </c>
      <c r="P5" s="45" t="s">
        <v>44</v>
      </c>
      <c r="Q5" s="45" t="s">
        <v>45</v>
      </c>
      <c r="R5" s="54"/>
    </row>
    <row r="6" ht="24" spans="1:18">
      <c r="A6" s="45">
        <v>4</v>
      </c>
      <c r="B6" s="6" t="s">
        <v>19</v>
      </c>
      <c r="C6" s="45" t="s">
        <v>46</v>
      </c>
      <c r="D6" s="45" t="s">
        <v>47</v>
      </c>
      <c r="E6" s="45" t="s">
        <v>48</v>
      </c>
      <c r="F6" s="45" t="s">
        <v>49</v>
      </c>
      <c r="G6" s="46">
        <v>23</v>
      </c>
      <c r="H6" s="45" t="s">
        <v>50</v>
      </c>
      <c r="I6" s="45" t="s">
        <v>51</v>
      </c>
      <c r="J6" s="45" t="s">
        <v>26</v>
      </c>
      <c r="K6" s="45" t="s">
        <v>52</v>
      </c>
      <c r="L6" s="50" t="s">
        <v>28</v>
      </c>
      <c r="M6" s="45" t="s">
        <v>53</v>
      </c>
      <c r="N6" s="50" t="s">
        <v>30</v>
      </c>
      <c r="O6" s="45">
        <v>1000</v>
      </c>
      <c r="P6" s="45" t="s">
        <v>54</v>
      </c>
      <c r="Q6" s="45" t="s">
        <v>55</v>
      </c>
      <c r="R6" s="45"/>
    </row>
    <row r="7" ht="24" spans="1:18">
      <c r="A7" s="45">
        <v>5</v>
      </c>
      <c r="B7" s="6" t="s">
        <v>19</v>
      </c>
      <c r="C7" s="45" t="s">
        <v>46</v>
      </c>
      <c r="D7" s="45" t="s">
        <v>56</v>
      </c>
      <c r="E7" s="45" t="s">
        <v>57</v>
      </c>
      <c r="F7" s="45" t="s">
        <v>23</v>
      </c>
      <c r="G7" s="46">
        <v>26</v>
      </c>
      <c r="H7" s="45" t="s">
        <v>58</v>
      </c>
      <c r="I7" s="45" t="s">
        <v>59</v>
      </c>
      <c r="J7" s="45" t="s">
        <v>26</v>
      </c>
      <c r="K7" s="45" t="s">
        <v>60</v>
      </c>
      <c r="L7" s="50" t="s">
        <v>61</v>
      </c>
      <c r="M7" s="45" t="s">
        <v>53</v>
      </c>
      <c r="N7" s="50" t="s">
        <v>30</v>
      </c>
      <c r="O7" s="45">
        <v>1000</v>
      </c>
      <c r="P7" s="45" t="s">
        <v>62</v>
      </c>
      <c r="Q7" s="45" t="s">
        <v>63</v>
      </c>
      <c r="R7" s="55"/>
    </row>
    <row r="8" ht="24" spans="1:18">
      <c r="A8" s="45">
        <v>6</v>
      </c>
      <c r="B8" s="6" t="s">
        <v>19</v>
      </c>
      <c r="C8" s="45" t="s">
        <v>46</v>
      </c>
      <c r="D8" s="45" t="s">
        <v>56</v>
      </c>
      <c r="E8" s="45" t="s">
        <v>57</v>
      </c>
      <c r="F8" s="45" t="s">
        <v>23</v>
      </c>
      <c r="G8" s="46">
        <v>26</v>
      </c>
      <c r="H8" s="45" t="s">
        <v>58</v>
      </c>
      <c r="I8" s="45" t="s">
        <v>41</v>
      </c>
      <c r="J8" s="45" t="s">
        <v>26</v>
      </c>
      <c r="K8" s="45" t="s">
        <v>60</v>
      </c>
      <c r="L8" s="50" t="s">
        <v>64</v>
      </c>
      <c r="M8" s="45" t="s">
        <v>29</v>
      </c>
      <c r="N8" s="50" t="s">
        <v>30</v>
      </c>
      <c r="O8" s="45">
        <v>1000</v>
      </c>
      <c r="P8" s="45" t="s">
        <v>62</v>
      </c>
      <c r="Q8" s="45" t="s">
        <v>63</v>
      </c>
      <c r="R8" s="55"/>
    </row>
    <row r="9" ht="24" spans="1:18">
      <c r="A9" s="45">
        <v>7</v>
      </c>
      <c r="B9" s="6" t="s">
        <v>19</v>
      </c>
      <c r="C9" s="45" t="s">
        <v>37</v>
      </c>
      <c r="D9" s="45" t="s">
        <v>65</v>
      </c>
      <c r="E9" s="45" t="s">
        <v>66</v>
      </c>
      <c r="F9" s="45" t="s">
        <v>23</v>
      </c>
      <c r="G9" s="46">
        <v>42</v>
      </c>
      <c r="H9" s="45" t="s">
        <v>67</v>
      </c>
      <c r="I9" s="45" t="s">
        <v>41</v>
      </c>
      <c r="J9" s="45" t="s">
        <v>26</v>
      </c>
      <c r="K9" s="45" t="s">
        <v>68</v>
      </c>
      <c r="L9" s="50" t="s">
        <v>69</v>
      </c>
      <c r="M9" s="45" t="s">
        <v>29</v>
      </c>
      <c r="N9" s="50" t="s">
        <v>70</v>
      </c>
      <c r="O9" s="45">
        <v>1000</v>
      </c>
      <c r="P9" s="45" t="s">
        <v>71</v>
      </c>
      <c r="Q9" s="45" t="s">
        <v>72</v>
      </c>
      <c r="R9" s="45"/>
    </row>
    <row r="10" ht="24" spans="1:18">
      <c r="A10" s="45">
        <v>8</v>
      </c>
      <c r="B10" s="6" t="s">
        <v>19</v>
      </c>
      <c r="C10" s="45" t="s">
        <v>37</v>
      </c>
      <c r="D10" s="45" t="s">
        <v>73</v>
      </c>
      <c r="E10" s="45" t="s">
        <v>74</v>
      </c>
      <c r="F10" s="45" t="s">
        <v>23</v>
      </c>
      <c r="G10" s="46">
        <v>39</v>
      </c>
      <c r="H10" s="45" t="s">
        <v>75</v>
      </c>
      <c r="I10" s="45" t="s">
        <v>41</v>
      </c>
      <c r="J10" s="45" t="s">
        <v>26</v>
      </c>
      <c r="K10" s="45" t="s">
        <v>76</v>
      </c>
      <c r="L10" s="50" t="s">
        <v>69</v>
      </c>
      <c r="M10" s="45" t="s">
        <v>29</v>
      </c>
      <c r="N10" s="50" t="s">
        <v>77</v>
      </c>
      <c r="O10" s="45">
        <v>1000</v>
      </c>
      <c r="P10" s="45" t="s">
        <v>78</v>
      </c>
      <c r="Q10" s="45" t="s">
        <v>79</v>
      </c>
      <c r="R10" s="45"/>
    </row>
    <row r="11" ht="24" spans="1:18">
      <c r="A11" s="45">
        <v>9</v>
      </c>
      <c r="B11" s="6" t="s">
        <v>19</v>
      </c>
      <c r="C11" s="45" t="s">
        <v>20</v>
      </c>
      <c r="D11" s="45" t="s">
        <v>80</v>
      </c>
      <c r="E11" s="45" t="s">
        <v>81</v>
      </c>
      <c r="F11" s="45" t="s">
        <v>23</v>
      </c>
      <c r="G11" s="46">
        <v>34</v>
      </c>
      <c r="H11" s="45" t="s">
        <v>82</v>
      </c>
      <c r="I11" s="45" t="s">
        <v>25</v>
      </c>
      <c r="J11" s="45" t="s">
        <v>26</v>
      </c>
      <c r="K11" s="45" t="s">
        <v>83</v>
      </c>
      <c r="L11" s="50" t="s">
        <v>84</v>
      </c>
      <c r="M11" s="45" t="s">
        <v>29</v>
      </c>
      <c r="N11" s="50" t="s">
        <v>77</v>
      </c>
      <c r="O11" s="45">
        <v>1000</v>
      </c>
      <c r="P11" s="45" t="s">
        <v>85</v>
      </c>
      <c r="Q11" s="45" t="s">
        <v>86</v>
      </c>
      <c r="R11" s="45"/>
    </row>
    <row r="12" ht="24" spans="1:18">
      <c r="A12" s="45">
        <v>10</v>
      </c>
      <c r="B12" s="6" t="s">
        <v>19</v>
      </c>
      <c r="C12" s="45" t="s">
        <v>20</v>
      </c>
      <c r="D12" s="45" t="s">
        <v>80</v>
      </c>
      <c r="E12" s="45" t="s">
        <v>81</v>
      </c>
      <c r="F12" s="45" t="s">
        <v>23</v>
      </c>
      <c r="G12" s="46">
        <v>34</v>
      </c>
      <c r="H12" s="45" t="s">
        <v>82</v>
      </c>
      <c r="I12" s="45" t="s">
        <v>87</v>
      </c>
      <c r="J12" s="45" t="s">
        <v>26</v>
      </c>
      <c r="K12" s="45" t="s">
        <v>88</v>
      </c>
      <c r="L12" s="50" t="s">
        <v>89</v>
      </c>
      <c r="M12" s="45" t="s">
        <v>90</v>
      </c>
      <c r="N12" s="50" t="s">
        <v>77</v>
      </c>
      <c r="O12" s="45">
        <v>1000</v>
      </c>
      <c r="P12" s="45" t="s">
        <v>85</v>
      </c>
      <c r="Q12" s="45" t="s">
        <v>86</v>
      </c>
      <c r="R12" s="45"/>
    </row>
    <row r="13" ht="24" spans="1:18">
      <c r="A13" s="45">
        <v>11</v>
      </c>
      <c r="B13" s="6" t="s">
        <v>19</v>
      </c>
      <c r="C13" s="45" t="s">
        <v>37</v>
      </c>
      <c r="D13" s="45" t="s">
        <v>91</v>
      </c>
      <c r="E13" s="45" t="s">
        <v>92</v>
      </c>
      <c r="F13" s="45" t="s">
        <v>23</v>
      </c>
      <c r="G13" s="46">
        <v>47</v>
      </c>
      <c r="H13" s="45" t="s">
        <v>93</v>
      </c>
      <c r="I13" s="45" t="s">
        <v>41</v>
      </c>
      <c r="J13" s="45" t="s">
        <v>26</v>
      </c>
      <c r="K13" s="45" t="s">
        <v>94</v>
      </c>
      <c r="L13" s="50" t="s">
        <v>69</v>
      </c>
      <c r="M13" s="45" t="s">
        <v>29</v>
      </c>
      <c r="N13" s="50" t="s">
        <v>95</v>
      </c>
      <c r="O13" s="45">
        <v>1000</v>
      </c>
      <c r="P13" s="45" t="s">
        <v>96</v>
      </c>
      <c r="Q13" s="45" t="s">
        <v>97</v>
      </c>
      <c r="R13" s="45"/>
    </row>
    <row r="14" ht="24" spans="1:18">
      <c r="A14" s="45">
        <v>12</v>
      </c>
      <c r="B14" s="6" t="s">
        <v>19</v>
      </c>
      <c r="C14" s="45" t="s">
        <v>37</v>
      </c>
      <c r="D14" s="45" t="s">
        <v>98</v>
      </c>
      <c r="E14" s="45" t="s">
        <v>99</v>
      </c>
      <c r="F14" s="45" t="s">
        <v>23</v>
      </c>
      <c r="G14" s="46">
        <v>44</v>
      </c>
      <c r="H14" s="45" t="s">
        <v>100</v>
      </c>
      <c r="I14" s="45" t="s">
        <v>41</v>
      </c>
      <c r="J14" s="45" t="s">
        <v>26</v>
      </c>
      <c r="K14" s="45" t="s">
        <v>101</v>
      </c>
      <c r="L14" s="50" t="s">
        <v>43</v>
      </c>
      <c r="M14" s="45" t="s">
        <v>29</v>
      </c>
      <c r="N14" s="50" t="s">
        <v>95</v>
      </c>
      <c r="O14" s="45">
        <v>1000</v>
      </c>
      <c r="P14" s="45" t="s">
        <v>102</v>
      </c>
      <c r="Q14" s="45" t="s">
        <v>79</v>
      </c>
      <c r="R14" s="45"/>
    </row>
    <row r="15" ht="24" spans="1:18">
      <c r="A15" s="45">
        <v>13</v>
      </c>
      <c r="B15" s="6" t="s">
        <v>19</v>
      </c>
      <c r="C15" s="45" t="s">
        <v>37</v>
      </c>
      <c r="D15" s="45" t="s">
        <v>103</v>
      </c>
      <c r="E15" s="45" t="s">
        <v>104</v>
      </c>
      <c r="F15" s="45" t="s">
        <v>23</v>
      </c>
      <c r="G15" s="46">
        <v>56</v>
      </c>
      <c r="H15" s="45" t="s">
        <v>105</v>
      </c>
      <c r="I15" s="45" t="s">
        <v>41</v>
      </c>
      <c r="J15" s="45" t="s">
        <v>26</v>
      </c>
      <c r="K15" s="45" t="s">
        <v>106</v>
      </c>
      <c r="L15" s="50" t="s">
        <v>69</v>
      </c>
      <c r="M15" s="45" t="s">
        <v>29</v>
      </c>
      <c r="N15" s="50" t="s">
        <v>95</v>
      </c>
      <c r="O15" s="45">
        <v>1000</v>
      </c>
      <c r="P15" s="45" t="s">
        <v>107</v>
      </c>
      <c r="Q15" s="45" t="s">
        <v>79</v>
      </c>
      <c r="R15" s="55"/>
    </row>
    <row r="16" ht="24" spans="1:18">
      <c r="A16" s="45">
        <v>14</v>
      </c>
      <c r="B16" s="6" t="s">
        <v>19</v>
      </c>
      <c r="C16" s="45" t="s">
        <v>46</v>
      </c>
      <c r="D16" s="45" t="s">
        <v>108</v>
      </c>
      <c r="E16" s="45" t="s">
        <v>109</v>
      </c>
      <c r="F16" s="45" t="s">
        <v>49</v>
      </c>
      <c r="G16" s="46">
        <v>46</v>
      </c>
      <c r="H16" s="45" t="s">
        <v>110</v>
      </c>
      <c r="I16" s="45" t="s">
        <v>51</v>
      </c>
      <c r="J16" s="45" t="s">
        <v>26</v>
      </c>
      <c r="K16" s="45" t="s">
        <v>111</v>
      </c>
      <c r="L16" s="50" t="s">
        <v>28</v>
      </c>
      <c r="M16" s="45" t="s">
        <v>53</v>
      </c>
      <c r="N16" s="50" t="s">
        <v>112</v>
      </c>
      <c r="O16" s="45">
        <v>1000</v>
      </c>
      <c r="P16" s="45" t="s">
        <v>113</v>
      </c>
      <c r="Q16" s="45" t="s">
        <v>114</v>
      </c>
      <c r="R16" s="45"/>
    </row>
    <row r="17" ht="24" spans="1:18">
      <c r="A17" s="45">
        <v>15</v>
      </c>
      <c r="B17" s="6" t="s">
        <v>19</v>
      </c>
      <c r="C17" s="45" t="s">
        <v>46</v>
      </c>
      <c r="D17" s="45" t="s">
        <v>115</v>
      </c>
      <c r="E17" s="45" t="s">
        <v>116</v>
      </c>
      <c r="F17" s="45" t="s">
        <v>49</v>
      </c>
      <c r="G17" s="46">
        <v>46</v>
      </c>
      <c r="H17" s="45" t="s">
        <v>117</v>
      </c>
      <c r="I17" s="45" t="s">
        <v>51</v>
      </c>
      <c r="J17" s="45" t="s">
        <v>26</v>
      </c>
      <c r="K17" s="45" t="s">
        <v>118</v>
      </c>
      <c r="L17" s="50" t="s">
        <v>28</v>
      </c>
      <c r="M17" s="45" t="s">
        <v>53</v>
      </c>
      <c r="N17" s="50" t="s">
        <v>112</v>
      </c>
      <c r="O17" s="45">
        <v>1000</v>
      </c>
      <c r="P17" s="45" t="s">
        <v>119</v>
      </c>
      <c r="Q17" s="45" t="s">
        <v>120</v>
      </c>
      <c r="R17" s="45"/>
    </row>
    <row r="18" ht="24" spans="1:18">
      <c r="A18" s="45">
        <v>16</v>
      </c>
      <c r="B18" s="6" t="s">
        <v>19</v>
      </c>
      <c r="C18" s="45" t="s">
        <v>20</v>
      </c>
      <c r="D18" s="45" t="s">
        <v>121</v>
      </c>
      <c r="E18" s="45" t="s">
        <v>122</v>
      </c>
      <c r="F18" s="45" t="s">
        <v>23</v>
      </c>
      <c r="G18" s="46">
        <v>39</v>
      </c>
      <c r="H18" s="45" t="s">
        <v>123</v>
      </c>
      <c r="I18" s="45" t="s">
        <v>124</v>
      </c>
      <c r="J18" s="45" t="s">
        <v>26</v>
      </c>
      <c r="K18" s="45" t="s">
        <v>125</v>
      </c>
      <c r="L18" s="50" t="s">
        <v>126</v>
      </c>
      <c r="M18" s="45" t="s">
        <v>127</v>
      </c>
      <c r="N18" s="50" t="s">
        <v>112</v>
      </c>
      <c r="O18" s="45">
        <v>1000</v>
      </c>
      <c r="P18" s="45" t="s">
        <v>128</v>
      </c>
      <c r="Q18" s="45" t="s">
        <v>129</v>
      </c>
      <c r="R18" s="45"/>
    </row>
    <row r="19" ht="24" spans="1:18">
      <c r="A19" s="45">
        <v>17</v>
      </c>
      <c r="B19" s="6" t="s">
        <v>19</v>
      </c>
      <c r="C19" s="45" t="s">
        <v>130</v>
      </c>
      <c r="D19" s="45" t="s">
        <v>131</v>
      </c>
      <c r="E19" s="45" t="s">
        <v>132</v>
      </c>
      <c r="F19" s="45" t="s">
        <v>23</v>
      </c>
      <c r="G19" s="46">
        <v>38</v>
      </c>
      <c r="H19" s="45" t="s">
        <v>133</v>
      </c>
      <c r="I19" s="45" t="s">
        <v>41</v>
      </c>
      <c r="J19" s="45" t="s">
        <v>26</v>
      </c>
      <c r="K19" s="45" t="s">
        <v>134</v>
      </c>
      <c r="L19" s="50" t="s">
        <v>89</v>
      </c>
      <c r="M19" s="45" t="s">
        <v>29</v>
      </c>
      <c r="N19" s="50" t="s">
        <v>112</v>
      </c>
      <c r="O19" s="45">
        <v>1000</v>
      </c>
      <c r="P19" s="45" t="s">
        <v>135</v>
      </c>
      <c r="Q19" s="45" t="s">
        <v>136</v>
      </c>
      <c r="R19" s="45"/>
    </row>
    <row r="20" ht="24" spans="1:18">
      <c r="A20" s="45">
        <v>18</v>
      </c>
      <c r="B20" s="6" t="s">
        <v>19</v>
      </c>
      <c r="C20" s="45" t="s">
        <v>33</v>
      </c>
      <c r="D20" s="45" t="s">
        <v>137</v>
      </c>
      <c r="E20" s="45" t="s">
        <v>138</v>
      </c>
      <c r="F20" s="45" t="s">
        <v>23</v>
      </c>
      <c r="G20" s="46">
        <v>40</v>
      </c>
      <c r="H20" s="45" t="s">
        <v>139</v>
      </c>
      <c r="I20" s="45" t="s">
        <v>25</v>
      </c>
      <c r="J20" s="45" t="s">
        <v>26</v>
      </c>
      <c r="K20" s="45" t="s">
        <v>140</v>
      </c>
      <c r="L20" s="50" t="s">
        <v>28</v>
      </c>
      <c r="M20" s="45" t="s">
        <v>29</v>
      </c>
      <c r="N20" s="50" t="s">
        <v>112</v>
      </c>
      <c r="O20" s="45">
        <v>1000</v>
      </c>
      <c r="P20" s="45" t="s">
        <v>141</v>
      </c>
      <c r="Q20" s="45" t="s">
        <v>142</v>
      </c>
      <c r="R20" s="45"/>
    </row>
    <row r="21" ht="24" spans="1:18">
      <c r="A21" s="45">
        <v>19</v>
      </c>
      <c r="B21" s="6" t="s">
        <v>19</v>
      </c>
      <c r="C21" s="45" t="s">
        <v>37</v>
      </c>
      <c r="D21" s="45" t="s">
        <v>143</v>
      </c>
      <c r="E21" s="45" t="s">
        <v>144</v>
      </c>
      <c r="F21" s="45" t="s">
        <v>23</v>
      </c>
      <c r="G21" s="46">
        <v>36</v>
      </c>
      <c r="H21" s="45" t="s">
        <v>145</v>
      </c>
      <c r="I21" s="45" t="s">
        <v>41</v>
      </c>
      <c r="J21" s="45" t="s">
        <v>26</v>
      </c>
      <c r="K21" s="45" t="s">
        <v>146</v>
      </c>
      <c r="L21" s="50" t="s">
        <v>69</v>
      </c>
      <c r="M21" s="45" t="s">
        <v>29</v>
      </c>
      <c r="N21" s="50" t="s">
        <v>112</v>
      </c>
      <c r="O21" s="45">
        <v>1000</v>
      </c>
      <c r="P21" s="45" t="s">
        <v>147</v>
      </c>
      <c r="Q21" s="45" t="s">
        <v>79</v>
      </c>
      <c r="R21" s="45"/>
    </row>
    <row r="22" ht="24" spans="1:18">
      <c r="A22" s="45">
        <v>20</v>
      </c>
      <c r="B22" s="6" t="s">
        <v>19</v>
      </c>
      <c r="C22" s="45" t="s">
        <v>148</v>
      </c>
      <c r="D22" s="45" t="s">
        <v>149</v>
      </c>
      <c r="E22" s="45" t="s">
        <v>150</v>
      </c>
      <c r="F22" s="45" t="s">
        <v>23</v>
      </c>
      <c r="G22" s="46">
        <v>30</v>
      </c>
      <c r="H22" s="45" t="s">
        <v>151</v>
      </c>
      <c r="I22" s="45" t="s">
        <v>152</v>
      </c>
      <c r="J22" s="4" t="s">
        <v>153</v>
      </c>
      <c r="K22" s="45" t="s">
        <v>154</v>
      </c>
      <c r="L22" s="50" t="s">
        <v>155</v>
      </c>
      <c r="M22" s="45" t="s">
        <v>156</v>
      </c>
      <c r="N22" s="50" t="s">
        <v>157</v>
      </c>
      <c r="O22" s="45">
        <v>1200</v>
      </c>
      <c r="P22" s="45" t="s">
        <v>158</v>
      </c>
      <c r="Q22" s="45" t="s">
        <v>159</v>
      </c>
      <c r="R22" s="45"/>
    </row>
    <row r="23" spans="1:18">
      <c r="A23" s="45">
        <v>21</v>
      </c>
      <c r="B23" s="6" t="s">
        <v>19</v>
      </c>
      <c r="C23" s="45" t="s">
        <v>160</v>
      </c>
      <c r="D23" s="45" t="s">
        <v>161</v>
      </c>
      <c r="E23" s="45" t="s">
        <v>162</v>
      </c>
      <c r="F23" s="45" t="s">
        <v>23</v>
      </c>
      <c r="G23" s="46">
        <v>38</v>
      </c>
      <c r="H23" s="45" t="s">
        <v>163</v>
      </c>
      <c r="I23" s="45" t="s">
        <v>25</v>
      </c>
      <c r="J23" s="45" t="s">
        <v>26</v>
      </c>
      <c r="K23" s="45" t="s">
        <v>164</v>
      </c>
      <c r="L23" s="50" t="s">
        <v>165</v>
      </c>
      <c r="M23" s="45" t="s">
        <v>29</v>
      </c>
      <c r="N23" s="50" t="s">
        <v>166</v>
      </c>
      <c r="O23" s="45">
        <v>1000</v>
      </c>
      <c r="P23" s="45" t="s">
        <v>167</v>
      </c>
      <c r="Q23" s="45" t="s">
        <v>114</v>
      </c>
      <c r="R23" s="45"/>
    </row>
    <row r="24" ht="24" spans="1:18">
      <c r="A24" s="45">
        <v>22</v>
      </c>
      <c r="B24" s="6" t="s">
        <v>19</v>
      </c>
      <c r="C24" s="45" t="s">
        <v>168</v>
      </c>
      <c r="D24" s="45" t="s">
        <v>169</v>
      </c>
      <c r="E24" s="45" t="s">
        <v>170</v>
      </c>
      <c r="F24" s="45" t="s">
        <v>23</v>
      </c>
      <c r="G24" s="46">
        <v>32</v>
      </c>
      <c r="H24" s="45" t="s">
        <v>171</v>
      </c>
      <c r="I24" s="45" t="s">
        <v>25</v>
      </c>
      <c r="J24" s="45" t="s">
        <v>26</v>
      </c>
      <c r="K24" s="45" t="s">
        <v>172</v>
      </c>
      <c r="L24" s="50" t="s">
        <v>173</v>
      </c>
      <c r="M24" s="45" t="s">
        <v>174</v>
      </c>
      <c r="N24" s="50" t="s">
        <v>166</v>
      </c>
      <c r="O24" s="45">
        <v>1000</v>
      </c>
      <c r="P24" s="45" t="s">
        <v>175</v>
      </c>
      <c r="Q24" s="45" t="s">
        <v>159</v>
      </c>
      <c r="R24" s="45"/>
    </row>
    <row r="25" ht="24" spans="1:18">
      <c r="A25" s="45">
        <v>23</v>
      </c>
      <c r="B25" s="6" t="s">
        <v>19</v>
      </c>
      <c r="C25" s="45" t="s">
        <v>168</v>
      </c>
      <c r="D25" s="45" t="s">
        <v>169</v>
      </c>
      <c r="E25" s="45" t="s">
        <v>170</v>
      </c>
      <c r="F25" s="45" t="s">
        <v>23</v>
      </c>
      <c r="G25" s="46">
        <v>32</v>
      </c>
      <c r="H25" s="45" t="s">
        <v>171</v>
      </c>
      <c r="I25" s="45" t="s">
        <v>176</v>
      </c>
      <c r="J25" s="45" t="s">
        <v>26</v>
      </c>
      <c r="K25" s="45" t="s">
        <v>172</v>
      </c>
      <c r="L25" s="50" t="s">
        <v>177</v>
      </c>
      <c r="M25" s="45" t="s">
        <v>174</v>
      </c>
      <c r="N25" s="50" t="s">
        <v>166</v>
      </c>
      <c r="O25" s="45">
        <v>1000</v>
      </c>
      <c r="P25" s="45" t="s">
        <v>175</v>
      </c>
      <c r="Q25" s="45" t="s">
        <v>159</v>
      </c>
      <c r="R25" s="45"/>
    </row>
    <row r="26" ht="24" spans="1:18">
      <c r="A26" s="45">
        <v>24</v>
      </c>
      <c r="B26" s="6" t="s">
        <v>19</v>
      </c>
      <c r="C26" s="45" t="s">
        <v>168</v>
      </c>
      <c r="D26" s="45" t="s">
        <v>178</v>
      </c>
      <c r="E26" s="45" t="s">
        <v>179</v>
      </c>
      <c r="F26" s="45" t="s">
        <v>23</v>
      </c>
      <c r="G26" s="46">
        <v>36</v>
      </c>
      <c r="H26" s="45" t="s">
        <v>180</v>
      </c>
      <c r="I26" s="45" t="s">
        <v>25</v>
      </c>
      <c r="J26" s="45" t="s">
        <v>26</v>
      </c>
      <c r="K26" s="45" t="s">
        <v>181</v>
      </c>
      <c r="L26" s="50" t="s">
        <v>182</v>
      </c>
      <c r="M26" s="45" t="s">
        <v>174</v>
      </c>
      <c r="N26" s="50" t="s">
        <v>166</v>
      </c>
      <c r="O26" s="45">
        <v>1000</v>
      </c>
      <c r="P26" s="45" t="s">
        <v>183</v>
      </c>
      <c r="Q26" s="45" t="s">
        <v>159</v>
      </c>
      <c r="R26" s="45"/>
    </row>
    <row r="27" ht="24" spans="1:18">
      <c r="A27" s="45">
        <v>25</v>
      </c>
      <c r="B27" s="6" t="s">
        <v>19</v>
      </c>
      <c r="C27" s="45" t="s">
        <v>168</v>
      </c>
      <c r="D27" s="45" t="s">
        <v>178</v>
      </c>
      <c r="E27" s="45" t="s">
        <v>179</v>
      </c>
      <c r="F27" s="45" t="s">
        <v>23</v>
      </c>
      <c r="G27" s="46">
        <v>36</v>
      </c>
      <c r="H27" s="45" t="s">
        <v>180</v>
      </c>
      <c r="I27" s="45" t="s">
        <v>176</v>
      </c>
      <c r="J27" s="45" t="s">
        <v>26</v>
      </c>
      <c r="K27" s="45" t="s">
        <v>181</v>
      </c>
      <c r="L27" s="50" t="s">
        <v>177</v>
      </c>
      <c r="M27" s="45" t="s">
        <v>174</v>
      </c>
      <c r="N27" s="50" t="s">
        <v>166</v>
      </c>
      <c r="O27" s="45">
        <v>1000</v>
      </c>
      <c r="P27" s="45" t="s">
        <v>183</v>
      </c>
      <c r="Q27" s="45" t="s">
        <v>159</v>
      </c>
      <c r="R27" s="45"/>
    </row>
    <row r="28" spans="1:18">
      <c r="A28" s="45">
        <v>26</v>
      </c>
      <c r="B28" s="6" t="s">
        <v>19</v>
      </c>
      <c r="C28" s="45" t="s">
        <v>168</v>
      </c>
      <c r="D28" s="45" t="s">
        <v>184</v>
      </c>
      <c r="E28" s="45" t="s">
        <v>185</v>
      </c>
      <c r="F28" s="45" t="s">
        <v>23</v>
      </c>
      <c r="G28" s="46">
        <v>52</v>
      </c>
      <c r="H28" s="45" t="s">
        <v>186</v>
      </c>
      <c r="I28" s="45" t="s">
        <v>176</v>
      </c>
      <c r="J28" s="45" t="s">
        <v>26</v>
      </c>
      <c r="K28" s="45" t="s">
        <v>187</v>
      </c>
      <c r="L28" s="50" t="s">
        <v>177</v>
      </c>
      <c r="M28" s="45" t="s">
        <v>174</v>
      </c>
      <c r="N28" s="50" t="s">
        <v>166</v>
      </c>
      <c r="O28" s="45">
        <v>1000</v>
      </c>
      <c r="P28" s="45" t="s">
        <v>188</v>
      </c>
      <c r="Q28" s="45" t="s">
        <v>189</v>
      </c>
      <c r="R28" s="45"/>
    </row>
    <row r="29" spans="1:18">
      <c r="A29" s="45">
        <v>27</v>
      </c>
      <c r="B29" s="6" t="s">
        <v>19</v>
      </c>
      <c r="C29" s="45" t="s">
        <v>168</v>
      </c>
      <c r="D29" s="45" t="s">
        <v>184</v>
      </c>
      <c r="E29" s="45" t="s">
        <v>185</v>
      </c>
      <c r="F29" s="45" t="s">
        <v>23</v>
      </c>
      <c r="G29" s="46">
        <v>52</v>
      </c>
      <c r="H29" s="45" t="s">
        <v>186</v>
      </c>
      <c r="I29" s="45" t="s">
        <v>190</v>
      </c>
      <c r="J29" s="45" t="s">
        <v>26</v>
      </c>
      <c r="K29" s="45" t="s">
        <v>187</v>
      </c>
      <c r="L29" s="50" t="s">
        <v>173</v>
      </c>
      <c r="M29" s="45" t="s">
        <v>174</v>
      </c>
      <c r="N29" s="50" t="s">
        <v>166</v>
      </c>
      <c r="O29" s="45">
        <v>1000</v>
      </c>
      <c r="P29" s="45" t="s">
        <v>188</v>
      </c>
      <c r="Q29" s="45" t="s">
        <v>189</v>
      </c>
      <c r="R29" s="45"/>
    </row>
    <row r="30" ht="24" spans="1:18">
      <c r="A30" s="45">
        <v>28</v>
      </c>
      <c r="B30" s="6" t="s">
        <v>19</v>
      </c>
      <c r="C30" s="45" t="s">
        <v>46</v>
      </c>
      <c r="D30" s="45" t="s">
        <v>191</v>
      </c>
      <c r="E30" s="45" t="s">
        <v>192</v>
      </c>
      <c r="F30" s="45" t="s">
        <v>23</v>
      </c>
      <c r="G30" s="46">
        <v>23</v>
      </c>
      <c r="H30" s="45" t="s">
        <v>193</v>
      </c>
      <c r="I30" s="45" t="s">
        <v>25</v>
      </c>
      <c r="J30" s="45" t="s">
        <v>26</v>
      </c>
      <c r="K30" s="45" t="s">
        <v>194</v>
      </c>
      <c r="L30" s="50" t="s">
        <v>64</v>
      </c>
      <c r="M30" s="45" t="s">
        <v>29</v>
      </c>
      <c r="N30" s="50" t="s">
        <v>195</v>
      </c>
      <c r="O30" s="45">
        <v>1000</v>
      </c>
      <c r="P30" s="45" t="s">
        <v>196</v>
      </c>
      <c r="Q30" s="45" t="s">
        <v>197</v>
      </c>
      <c r="R30" s="45"/>
    </row>
    <row r="31" ht="24" spans="1:18">
      <c r="A31" s="45">
        <v>29</v>
      </c>
      <c r="B31" s="6" t="s">
        <v>19</v>
      </c>
      <c r="C31" s="45" t="s">
        <v>198</v>
      </c>
      <c r="D31" s="45" t="s">
        <v>199</v>
      </c>
      <c r="E31" s="45" t="s">
        <v>200</v>
      </c>
      <c r="F31" s="45" t="s">
        <v>23</v>
      </c>
      <c r="G31" s="46">
        <v>28</v>
      </c>
      <c r="H31" s="45" t="s">
        <v>201</v>
      </c>
      <c r="I31" s="45" t="s">
        <v>41</v>
      </c>
      <c r="J31" s="45" t="s">
        <v>26</v>
      </c>
      <c r="K31" s="45" t="s">
        <v>202</v>
      </c>
      <c r="L31" s="50" t="s">
        <v>28</v>
      </c>
      <c r="M31" s="45" t="s">
        <v>29</v>
      </c>
      <c r="N31" s="50" t="s">
        <v>195</v>
      </c>
      <c r="O31" s="45">
        <v>1000</v>
      </c>
      <c r="P31" s="45" t="s">
        <v>203</v>
      </c>
      <c r="Q31" s="45" t="s">
        <v>79</v>
      </c>
      <c r="R31" s="45"/>
    </row>
    <row r="32" ht="24" spans="1:18">
      <c r="A32" s="45">
        <v>30</v>
      </c>
      <c r="B32" s="6" t="s">
        <v>19</v>
      </c>
      <c r="C32" s="45" t="s">
        <v>130</v>
      </c>
      <c r="D32" s="45" t="s">
        <v>204</v>
      </c>
      <c r="E32" s="45" t="s">
        <v>205</v>
      </c>
      <c r="F32" s="45" t="s">
        <v>23</v>
      </c>
      <c r="G32" s="46">
        <v>39</v>
      </c>
      <c r="H32" s="45" t="s">
        <v>206</v>
      </c>
      <c r="I32" s="45" t="s">
        <v>41</v>
      </c>
      <c r="J32" s="45" t="s">
        <v>26</v>
      </c>
      <c r="K32" s="45" t="s">
        <v>207</v>
      </c>
      <c r="L32" s="50" t="s">
        <v>89</v>
      </c>
      <c r="M32" s="45" t="s">
        <v>29</v>
      </c>
      <c r="N32" s="50" t="s">
        <v>195</v>
      </c>
      <c r="O32" s="45">
        <v>1000</v>
      </c>
      <c r="P32" s="45" t="s">
        <v>208</v>
      </c>
      <c r="Q32" s="45" t="s">
        <v>209</v>
      </c>
      <c r="R32" s="45"/>
    </row>
    <row r="33" spans="1:18">
      <c r="A33" s="45">
        <v>31</v>
      </c>
      <c r="B33" s="6" t="s">
        <v>19</v>
      </c>
      <c r="C33" s="45" t="s">
        <v>20</v>
      </c>
      <c r="D33" s="45" t="s">
        <v>210</v>
      </c>
      <c r="E33" s="45" t="s">
        <v>211</v>
      </c>
      <c r="F33" s="45" t="s">
        <v>23</v>
      </c>
      <c r="G33" s="46">
        <v>50</v>
      </c>
      <c r="H33" s="45" t="s">
        <v>212</v>
      </c>
      <c r="I33" s="45" t="s">
        <v>25</v>
      </c>
      <c r="J33" s="45" t="s">
        <v>26</v>
      </c>
      <c r="K33" s="45" t="s">
        <v>213</v>
      </c>
      <c r="L33" s="50" t="s">
        <v>214</v>
      </c>
      <c r="M33" s="45" t="s">
        <v>29</v>
      </c>
      <c r="N33" s="50" t="s">
        <v>195</v>
      </c>
      <c r="O33" s="45">
        <v>1000</v>
      </c>
      <c r="P33" s="45" t="s">
        <v>215</v>
      </c>
      <c r="Q33" s="45" t="s">
        <v>79</v>
      </c>
      <c r="R33" s="45"/>
    </row>
    <row r="34" ht="24" spans="1:18">
      <c r="A34" s="45">
        <v>32</v>
      </c>
      <c r="B34" s="6" t="s">
        <v>19</v>
      </c>
      <c r="C34" s="45" t="s">
        <v>198</v>
      </c>
      <c r="D34" s="45" t="s">
        <v>216</v>
      </c>
      <c r="E34" s="45" t="s">
        <v>217</v>
      </c>
      <c r="F34" s="45" t="s">
        <v>23</v>
      </c>
      <c r="G34" s="46">
        <v>46</v>
      </c>
      <c r="H34" s="45" t="s">
        <v>218</v>
      </c>
      <c r="I34" s="45" t="s">
        <v>41</v>
      </c>
      <c r="J34" s="45" t="s">
        <v>26</v>
      </c>
      <c r="K34" s="45" t="s">
        <v>219</v>
      </c>
      <c r="L34" s="50" t="s">
        <v>28</v>
      </c>
      <c r="M34" s="45" t="s">
        <v>29</v>
      </c>
      <c r="N34" s="50" t="s">
        <v>220</v>
      </c>
      <c r="O34" s="45">
        <v>1000</v>
      </c>
      <c r="P34" s="45" t="s">
        <v>221</v>
      </c>
      <c r="Q34" s="45" t="s">
        <v>222</v>
      </c>
      <c r="R34" s="45"/>
    </row>
    <row r="35" ht="24" spans="1:18">
      <c r="A35" s="45">
        <v>33</v>
      </c>
      <c r="B35" s="6" t="s">
        <v>19</v>
      </c>
      <c r="C35" s="45" t="s">
        <v>198</v>
      </c>
      <c r="D35" s="45" t="s">
        <v>223</v>
      </c>
      <c r="E35" s="45" t="s">
        <v>224</v>
      </c>
      <c r="F35" s="45" t="s">
        <v>23</v>
      </c>
      <c r="G35" s="46">
        <v>39</v>
      </c>
      <c r="H35" s="45" t="s">
        <v>225</v>
      </c>
      <c r="I35" s="45" t="s">
        <v>41</v>
      </c>
      <c r="J35" s="45" t="s">
        <v>26</v>
      </c>
      <c r="K35" s="45" t="s">
        <v>226</v>
      </c>
      <c r="L35" s="50" t="s">
        <v>28</v>
      </c>
      <c r="M35" s="45" t="s">
        <v>29</v>
      </c>
      <c r="N35" s="50" t="s">
        <v>220</v>
      </c>
      <c r="O35" s="45">
        <v>1000</v>
      </c>
      <c r="P35" s="45" t="s">
        <v>227</v>
      </c>
      <c r="Q35" s="45" t="s">
        <v>129</v>
      </c>
      <c r="R35" s="55"/>
    </row>
    <row r="36" ht="24" spans="1:18">
      <c r="A36" s="45">
        <v>34</v>
      </c>
      <c r="B36" s="6" t="s">
        <v>19</v>
      </c>
      <c r="C36" s="45" t="s">
        <v>228</v>
      </c>
      <c r="D36" s="45" t="s">
        <v>229</v>
      </c>
      <c r="E36" s="45" t="s">
        <v>230</v>
      </c>
      <c r="F36" s="45" t="s">
        <v>23</v>
      </c>
      <c r="G36" s="46">
        <v>36</v>
      </c>
      <c r="H36" s="45" t="s">
        <v>231</v>
      </c>
      <c r="I36" s="45" t="s">
        <v>25</v>
      </c>
      <c r="J36" s="45" t="s">
        <v>26</v>
      </c>
      <c r="K36" s="45" t="s">
        <v>232</v>
      </c>
      <c r="L36" s="50" t="s">
        <v>177</v>
      </c>
      <c r="M36" s="45" t="s">
        <v>29</v>
      </c>
      <c r="N36" s="50" t="s">
        <v>220</v>
      </c>
      <c r="O36" s="45">
        <v>1000</v>
      </c>
      <c r="P36" s="45" t="s">
        <v>233</v>
      </c>
      <c r="Q36" s="45" t="s">
        <v>234</v>
      </c>
      <c r="R36" s="55"/>
    </row>
    <row r="37" ht="24" spans="1:18">
      <c r="A37" s="45">
        <v>35</v>
      </c>
      <c r="B37" s="6" t="s">
        <v>19</v>
      </c>
      <c r="C37" s="45" t="s">
        <v>235</v>
      </c>
      <c r="D37" s="45" t="s">
        <v>236</v>
      </c>
      <c r="E37" s="45" t="s">
        <v>237</v>
      </c>
      <c r="F37" s="45" t="s">
        <v>23</v>
      </c>
      <c r="G37" s="46">
        <v>37</v>
      </c>
      <c r="H37" s="45" t="s">
        <v>238</v>
      </c>
      <c r="I37" s="45" t="s">
        <v>25</v>
      </c>
      <c r="J37" s="45" t="s">
        <v>26</v>
      </c>
      <c r="K37" s="45" t="s">
        <v>239</v>
      </c>
      <c r="L37" s="50" t="s">
        <v>177</v>
      </c>
      <c r="M37" s="45" t="s">
        <v>29</v>
      </c>
      <c r="N37" s="50" t="s">
        <v>220</v>
      </c>
      <c r="O37" s="45">
        <v>1000</v>
      </c>
      <c r="P37" s="45" t="s">
        <v>240</v>
      </c>
      <c r="Q37" s="45" t="s">
        <v>241</v>
      </c>
      <c r="R37" s="55"/>
    </row>
    <row r="38" ht="24" spans="1:18">
      <c r="A38" s="45">
        <v>36</v>
      </c>
      <c r="B38" s="6" t="s">
        <v>19</v>
      </c>
      <c r="C38" s="45" t="s">
        <v>242</v>
      </c>
      <c r="D38" s="45" t="s">
        <v>243</v>
      </c>
      <c r="E38" s="45" t="s">
        <v>244</v>
      </c>
      <c r="F38" s="45" t="s">
        <v>23</v>
      </c>
      <c r="G38" s="46">
        <v>40</v>
      </c>
      <c r="H38" s="45" t="s">
        <v>245</v>
      </c>
      <c r="I38" s="45" t="s">
        <v>25</v>
      </c>
      <c r="J38" s="45" t="s">
        <v>26</v>
      </c>
      <c r="K38" s="45" t="s">
        <v>246</v>
      </c>
      <c r="L38" s="50" t="s">
        <v>177</v>
      </c>
      <c r="M38" s="45" t="s">
        <v>29</v>
      </c>
      <c r="N38" s="50" t="s">
        <v>247</v>
      </c>
      <c r="O38" s="45">
        <v>1000</v>
      </c>
      <c r="P38" s="45" t="s">
        <v>248</v>
      </c>
      <c r="Q38" s="45" t="s">
        <v>189</v>
      </c>
      <c r="R38" s="55"/>
    </row>
    <row r="39" ht="24" spans="1:18">
      <c r="A39" s="45">
        <v>37</v>
      </c>
      <c r="B39" s="6" t="s">
        <v>19</v>
      </c>
      <c r="C39" s="45" t="s">
        <v>148</v>
      </c>
      <c r="D39" s="45" t="s">
        <v>249</v>
      </c>
      <c r="E39" s="45" t="s">
        <v>224</v>
      </c>
      <c r="F39" s="45" t="s">
        <v>23</v>
      </c>
      <c r="G39" s="46">
        <v>34</v>
      </c>
      <c r="H39" s="45" t="s">
        <v>250</v>
      </c>
      <c r="I39" s="45" t="s">
        <v>251</v>
      </c>
      <c r="J39" s="45" t="s">
        <v>252</v>
      </c>
      <c r="K39" s="45" t="s">
        <v>253</v>
      </c>
      <c r="L39" s="50" t="s">
        <v>254</v>
      </c>
      <c r="M39" s="45" t="s">
        <v>255</v>
      </c>
      <c r="N39" s="50" t="s">
        <v>256</v>
      </c>
      <c r="O39" s="45">
        <v>800</v>
      </c>
      <c r="P39" s="45" t="s">
        <v>257</v>
      </c>
      <c r="Q39" s="45" t="s">
        <v>258</v>
      </c>
      <c r="R39" s="55"/>
    </row>
    <row r="40" ht="24" spans="1:18">
      <c r="A40" s="45">
        <v>38</v>
      </c>
      <c r="B40" s="6" t="s">
        <v>19</v>
      </c>
      <c r="C40" s="45" t="s">
        <v>259</v>
      </c>
      <c r="D40" s="45" t="s">
        <v>260</v>
      </c>
      <c r="E40" s="45" t="s">
        <v>261</v>
      </c>
      <c r="F40" s="45" t="s">
        <v>23</v>
      </c>
      <c r="G40" s="46">
        <v>33</v>
      </c>
      <c r="H40" s="45" t="s">
        <v>262</v>
      </c>
      <c r="I40" s="45" t="s">
        <v>263</v>
      </c>
      <c r="J40" s="45" t="s">
        <v>153</v>
      </c>
      <c r="K40" s="45" t="s">
        <v>264</v>
      </c>
      <c r="L40" s="50" t="s">
        <v>265</v>
      </c>
      <c r="M40" s="45" t="s">
        <v>266</v>
      </c>
      <c r="N40" s="50" t="s">
        <v>256</v>
      </c>
      <c r="O40" s="45">
        <v>1800</v>
      </c>
      <c r="P40" s="45" t="s">
        <v>267</v>
      </c>
      <c r="Q40" s="45" t="s">
        <v>268</v>
      </c>
      <c r="R40" s="55"/>
    </row>
    <row r="41" ht="24" spans="1:18">
      <c r="A41" s="45">
        <v>39</v>
      </c>
      <c r="B41" s="6" t="s">
        <v>19</v>
      </c>
      <c r="C41" s="45" t="s">
        <v>148</v>
      </c>
      <c r="D41" s="45" t="s">
        <v>269</v>
      </c>
      <c r="E41" s="45" t="s">
        <v>270</v>
      </c>
      <c r="F41" s="45" t="s">
        <v>23</v>
      </c>
      <c r="G41" s="46">
        <v>27</v>
      </c>
      <c r="H41" s="45" t="s">
        <v>271</v>
      </c>
      <c r="I41" s="45" t="s">
        <v>263</v>
      </c>
      <c r="J41" s="45" t="s">
        <v>153</v>
      </c>
      <c r="K41" s="45" t="s">
        <v>272</v>
      </c>
      <c r="L41" s="50" t="s">
        <v>273</v>
      </c>
      <c r="M41" s="45" t="s">
        <v>266</v>
      </c>
      <c r="N41" s="50" t="s">
        <v>256</v>
      </c>
      <c r="O41" s="45">
        <v>1800</v>
      </c>
      <c r="P41" s="45" t="s">
        <v>274</v>
      </c>
      <c r="Q41" s="45" t="s">
        <v>45</v>
      </c>
      <c r="R41" s="55"/>
    </row>
    <row r="42" ht="24" spans="1:18">
      <c r="A42" s="45">
        <v>40</v>
      </c>
      <c r="B42" s="6" t="s">
        <v>19</v>
      </c>
      <c r="C42" s="45" t="s">
        <v>275</v>
      </c>
      <c r="D42" s="45" t="s">
        <v>276</v>
      </c>
      <c r="E42" s="45" t="s">
        <v>277</v>
      </c>
      <c r="F42" s="45" t="s">
        <v>23</v>
      </c>
      <c r="G42" s="46">
        <v>52</v>
      </c>
      <c r="H42" s="45" t="s">
        <v>278</v>
      </c>
      <c r="I42" s="45" t="s">
        <v>124</v>
      </c>
      <c r="J42" s="45" t="s">
        <v>26</v>
      </c>
      <c r="K42" s="45" t="s">
        <v>279</v>
      </c>
      <c r="L42" s="50" t="s">
        <v>157</v>
      </c>
      <c r="M42" s="45" t="s">
        <v>127</v>
      </c>
      <c r="N42" s="50" t="s">
        <v>280</v>
      </c>
      <c r="O42" s="45">
        <v>1000</v>
      </c>
      <c r="P42" s="45" t="s">
        <v>281</v>
      </c>
      <c r="Q42" s="45" t="s">
        <v>209</v>
      </c>
      <c r="R42" s="55"/>
    </row>
    <row r="43" spans="1:18">
      <c r="A43" s="45">
        <v>41</v>
      </c>
      <c r="B43" s="6" t="s">
        <v>19</v>
      </c>
      <c r="C43" s="45" t="s">
        <v>46</v>
      </c>
      <c r="D43" s="45" t="s">
        <v>282</v>
      </c>
      <c r="E43" s="45" t="s">
        <v>283</v>
      </c>
      <c r="F43" s="45" t="s">
        <v>23</v>
      </c>
      <c r="G43" s="46">
        <v>25</v>
      </c>
      <c r="H43" s="45" t="s">
        <v>284</v>
      </c>
      <c r="I43" s="45" t="s">
        <v>25</v>
      </c>
      <c r="J43" s="45" t="s">
        <v>26</v>
      </c>
      <c r="K43" s="45" t="s">
        <v>285</v>
      </c>
      <c r="L43" s="50" t="s">
        <v>64</v>
      </c>
      <c r="M43" s="45" t="s">
        <v>29</v>
      </c>
      <c r="N43" s="50" t="s">
        <v>286</v>
      </c>
      <c r="O43" s="45">
        <v>1000</v>
      </c>
      <c r="P43" s="45" t="s">
        <v>287</v>
      </c>
      <c r="Q43" s="45" t="s">
        <v>288</v>
      </c>
      <c r="R43" s="55"/>
    </row>
    <row r="44" ht="24" spans="1:18">
      <c r="A44" s="45">
        <v>42</v>
      </c>
      <c r="B44" s="6" t="s">
        <v>19</v>
      </c>
      <c r="C44" s="45" t="s">
        <v>148</v>
      </c>
      <c r="D44" s="45" t="s">
        <v>289</v>
      </c>
      <c r="E44" s="45" t="s">
        <v>290</v>
      </c>
      <c r="F44" s="45" t="s">
        <v>23</v>
      </c>
      <c r="G44" s="46">
        <v>28</v>
      </c>
      <c r="H44" s="45" t="s">
        <v>291</v>
      </c>
      <c r="I44" s="45" t="s">
        <v>25</v>
      </c>
      <c r="J44" s="45" t="s">
        <v>26</v>
      </c>
      <c r="K44" s="45" t="s">
        <v>292</v>
      </c>
      <c r="L44" s="50" t="s">
        <v>89</v>
      </c>
      <c r="M44" s="45" t="s">
        <v>29</v>
      </c>
      <c r="N44" s="50" t="s">
        <v>293</v>
      </c>
      <c r="O44" s="45">
        <v>1000</v>
      </c>
      <c r="P44" s="45" t="s">
        <v>294</v>
      </c>
      <c r="Q44" s="45" t="s">
        <v>129</v>
      </c>
      <c r="R44" s="55"/>
    </row>
    <row r="45" ht="24" spans="1:18">
      <c r="A45" s="45">
        <v>43</v>
      </c>
      <c r="B45" s="6" t="s">
        <v>19</v>
      </c>
      <c r="C45" s="45" t="s">
        <v>148</v>
      </c>
      <c r="D45" s="45" t="s">
        <v>295</v>
      </c>
      <c r="E45" s="45" t="s">
        <v>296</v>
      </c>
      <c r="F45" s="45" t="s">
        <v>49</v>
      </c>
      <c r="G45" s="46">
        <v>37</v>
      </c>
      <c r="H45" s="45" t="s">
        <v>297</v>
      </c>
      <c r="I45" s="45" t="s">
        <v>298</v>
      </c>
      <c r="J45" s="4" t="s">
        <v>299</v>
      </c>
      <c r="K45" s="45" t="s">
        <v>300</v>
      </c>
      <c r="L45" s="50" t="s">
        <v>301</v>
      </c>
      <c r="M45" s="45" t="s">
        <v>302</v>
      </c>
      <c r="N45" s="50" t="s">
        <v>303</v>
      </c>
      <c r="O45" s="45">
        <v>2400</v>
      </c>
      <c r="P45" s="45" t="s">
        <v>304</v>
      </c>
      <c r="Q45" s="45" t="s">
        <v>305</v>
      </c>
      <c r="R45" s="55"/>
    </row>
    <row r="46" ht="24" spans="1:18">
      <c r="A46" s="45">
        <v>44</v>
      </c>
      <c r="B46" s="6" t="s">
        <v>19</v>
      </c>
      <c r="C46" s="45" t="s">
        <v>148</v>
      </c>
      <c r="D46" s="45" t="s">
        <v>306</v>
      </c>
      <c r="E46" s="45" t="s">
        <v>307</v>
      </c>
      <c r="F46" s="45" t="s">
        <v>49</v>
      </c>
      <c r="G46" s="46">
        <v>31</v>
      </c>
      <c r="H46" s="45" t="s">
        <v>308</v>
      </c>
      <c r="I46" s="45" t="s">
        <v>298</v>
      </c>
      <c r="J46" s="4" t="s">
        <v>299</v>
      </c>
      <c r="K46" s="45" t="s">
        <v>309</v>
      </c>
      <c r="L46" s="50" t="s">
        <v>310</v>
      </c>
      <c r="M46" s="45" t="s">
        <v>311</v>
      </c>
      <c r="N46" s="50" t="s">
        <v>303</v>
      </c>
      <c r="O46" s="45">
        <v>2400</v>
      </c>
      <c r="P46" s="45" t="s">
        <v>312</v>
      </c>
      <c r="Q46" s="45" t="s">
        <v>313</v>
      </c>
      <c r="R46" s="55"/>
    </row>
    <row r="47" ht="22.5" spans="1:18">
      <c r="A47" s="47" t="s">
        <v>314</v>
      </c>
      <c r="B47" s="47"/>
      <c r="C47" s="47"/>
      <c r="D47" s="48"/>
      <c r="E47" s="48"/>
      <c r="F47" s="48"/>
      <c r="G47" s="48"/>
      <c r="H47" s="48"/>
      <c r="I47" s="48"/>
      <c r="J47" s="51"/>
      <c r="K47" s="52"/>
      <c r="L47" s="52"/>
      <c r="M47" s="52"/>
      <c r="N47" s="48"/>
      <c r="O47" s="51">
        <f>SUM(O3:O46)</f>
        <v>48400</v>
      </c>
      <c r="P47" s="53" t="s">
        <v>315</v>
      </c>
      <c r="Q47" s="48"/>
      <c r="R47" s="56"/>
    </row>
    <row r="48" ht="22.5" spans="1:18">
      <c r="A48" s="47"/>
      <c r="B48" s="47"/>
      <c r="C48" s="47"/>
      <c r="D48" s="48"/>
      <c r="E48" s="48"/>
      <c r="F48" s="48"/>
      <c r="G48" s="48"/>
      <c r="H48" s="48"/>
      <c r="I48" s="48"/>
      <c r="J48" s="51"/>
      <c r="K48" s="52"/>
      <c r="L48" s="52"/>
      <c r="M48" s="52"/>
      <c r="N48" s="48"/>
      <c r="O48" s="51"/>
      <c r="P48" s="53"/>
      <c r="Q48" s="48"/>
      <c r="R48" s="56"/>
    </row>
  </sheetData>
  <autoFilter ref="A2:R48">
    <extLst/>
  </autoFilter>
  <mergeCells count="4">
    <mergeCell ref="A1:R1"/>
    <mergeCell ref="O47:O48"/>
    <mergeCell ref="P47:P48"/>
    <mergeCell ref="A47:C48"/>
  </mergeCells>
  <dataValidations count="2">
    <dataValidation type="list" allowBlank="1" showInputMessage="1" showErrorMessage="1" sqref="J22 J45 J46">
      <formula1>"初级（五级）,中级（四级）,高级（三级）,技师（二级）,高级技师（一级）,无等级"</formula1>
    </dataValidation>
    <dataValidation type="list" allowBlank="1" showInputMessage="1" showErrorMessage="1" sqref="Q47 Q48">
      <formula1>[1]证书类别下拉选项!#REF!</formula1>
    </dataValidation>
  </dataValidations>
  <pageMargins left="0.751388888888889" right="0.751388888888889" top="1" bottom="1" header="0.5" footer="0.5"/>
  <pageSetup paperSize="9" scale="5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L15" sqref="L15"/>
    </sheetView>
  </sheetViews>
  <sheetFormatPr defaultColWidth="9" defaultRowHeight="13.5" outlineLevelRow="7"/>
  <cols>
    <col min="1" max="1" width="4.625" customWidth="1"/>
    <col min="2" max="2" width="14" customWidth="1"/>
    <col min="3" max="3" width="11.375" customWidth="1"/>
    <col min="4" max="4" width="16.875" customWidth="1"/>
    <col min="5" max="5" width="16.125" customWidth="1"/>
    <col min="6" max="6" width="14.625" customWidth="1"/>
    <col min="8" max="8" width="19.125" customWidth="1"/>
    <col min="12" max="12" width="13.5" customWidth="1"/>
    <col min="13" max="13" width="12.625" customWidth="1"/>
    <col min="14" max="14" width="11.875" customWidth="1"/>
    <col min="15" max="15" width="14" customWidth="1"/>
    <col min="16" max="16" width="19.375" customWidth="1"/>
    <col min="17" max="17" width="12.875" customWidth="1"/>
  </cols>
  <sheetData>
    <row r="1" ht="36.75" spans="1:17">
      <c r="A1" s="16" t="s">
        <v>316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ht="40.5" spans="1:17">
      <c r="A2" s="28" t="s">
        <v>1</v>
      </c>
      <c r="B2" s="29" t="s">
        <v>317</v>
      </c>
      <c r="C2" s="29" t="s">
        <v>318</v>
      </c>
      <c r="D2" s="28" t="s">
        <v>319</v>
      </c>
      <c r="E2" s="28" t="s">
        <v>320</v>
      </c>
      <c r="F2" s="28" t="s">
        <v>321</v>
      </c>
      <c r="G2" s="28" t="s">
        <v>322</v>
      </c>
      <c r="H2" s="28" t="s">
        <v>323</v>
      </c>
      <c r="I2" s="28" t="s">
        <v>324</v>
      </c>
      <c r="J2" s="28" t="s">
        <v>325</v>
      </c>
      <c r="K2" s="28" t="s">
        <v>326</v>
      </c>
      <c r="L2" s="28" t="s">
        <v>327</v>
      </c>
      <c r="M2" s="28" t="s">
        <v>328</v>
      </c>
      <c r="N2" s="28" t="s">
        <v>329</v>
      </c>
      <c r="O2" s="28" t="s">
        <v>330</v>
      </c>
      <c r="P2" s="28" t="s">
        <v>331</v>
      </c>
      <c r="Q2" s="28" t="s">
        <v>332</v>
      </c>
    </row>
    <row r="3" ht="48" spans="1:17">
      <c r="A3" s="28">
        <v>1</v>
      </c>
      <c r="B3" s="30" t="s">
        <v>333</v>
      </c>
      <c r="C3" s="30" t="s">
        <v>334</v>
      </c>
      <c r="D3" s="30" t="s">
        <v>335</v>
      </c>
      <c r="E3" s="30" t="s">
        <v>336</v>
      </c>
      <c r="F3" s="30" t="s">
        <v>337</v>
      </c>
      <c r="G3" s="57" t="s">
        <v>338</v>
      </c>
      <c r="H3" s="27" t="s">
        <v>339</v>
      </c>
      <c r="I3" s="35">
        <v>33</v>
      </c>
      <c r="J3" s="35">
        <v>33</v>
      </c>
      <c r="K3" s="28">
        <v>32</v>
      </c>
      <c r="L3" s="28">
        <v>5612</v>
      </c>
      <c r="M3" s="39">
        <v>16</v>
      </c>
      <c r="N3" s="40">
        <v>1</v>
      </c>
      <c r="O3" s="28">
        <f>L3*M3</f>
        <v>89792</v>
      </c>
      <c r="P3" s="27" t="s">
        <v>340</v>
      </c>
      <c r="Q3" s="42" t="s">
        <v>341</v>
      </c>
    </row>
    <row r="4" ht="48" spans="1:17">
      <c r="A4" s="28">
        <v>2</v>
      </c>
      <c r="B4" s="30" t="s">
        <v>333</v>
      </c>
      <c r="C4" s="30" t="s">
        <v>334</v>
      </c>
      <c r="D4" s="30" t="s">
        <v>335</v>
      </c>
      <c r="E4" s="30" t="s">
        <v>298</v>
      </c>
      <c r="F4" s="32" t="s">
        <v>342</v>
      </c>
      <c r="G4" s="57" t="s">
        <v>343</v>
      </c>
      <c r="H4" s="27" t="s">
        <v>339</v>
      </c>
      <c r="I4" s="31">
        <v>24</v>
      </c>
      <c r="J4" s="31">
        <v>24</v>
      </c>
      <c r="K4" s="28">
        <v>20</v>
      </c>
      <c r="L4" s="28">
        <v>2336</v>
      </c>
      <c r="M4" s="39">
        <v>16</v>
      </c>
      <c r="N4" s="40">
        <v>1</v>
      </c>
      <c r="O4" s="28">
        <f>L4*M4</f>
        <v>37376</v>
      </c>
      <c r="P4" s="27" t="s">
        <v>344</v>
      </c>
      <c r="Q4" s="42"/>
    </row>
    <row r="5" ht="48" spans="1:17">
      <c r="A5" s="28">
        <v>3</v>
      </c>
      <c r="B5" s="31" t="s">
        <v>345</v>
      </c>
      <c r="C5" s="57" t="s">
        <v>346</v>
      </c>
      <c r="D5" s="31" t="s">
        <v>347</v>
      </c>
      <c r="E5" s="33" t="s">
        <v>348</v>
      </c>
      <c r="F5" s="32" t="s">
        <v>349</v>
      </c>
      <c r="G5" s="58" t="s">
        <v>350</v>
      </c>
      <c r="H5" s="27" t="s">
        <v>339</v>
      </c>
      <c r="I5" s="35">
        <v>45</v>
      </c>
      <c r="J5" s="35">
        <v>45</v>
      </c>
      <c r="K5" s="35">
        <v>45</v>
      </c>
      <c r="L5" s="28">
        <v>11980</v>
      </c>
      <c r="M5" s="39">
        <v>16</v>
      </c>
      <c r="N5" s="40">
        <v>1</v>
      </c>
      <c r="O5" s="28">
        <f>L5*M5</f>
        <v>191680</v>
      </c>
      <c r="P5" s="28"/>
      <c r="Q5" s="42"/>
    </row>
    <row r="6" ht="48" spans="1:17">
      <c r="A6" s="28">
        <v>4</v>
      </c>
      <c r="B6" s="31" t="s">
        <v>345</v>
      </c>
      <c r="C6" s="57" t="s">
        <v>346</v>
      </c>
      <c r="D6" s="31" t="s">
        <v>347</v>
      </c>
      <c r="E6" s="31" t="s">
        <v>351</v>
      </c>
      <c r="F6" s="32" t="s">
        <v>352</v>
      </c>
      <c r="G6" s="59" t="s">
        <v>353</v>
      </c>
      <c r="H6" s="27" t="s">
        <v>339</v>
      </c>
      <c r="I6" s="35">
        <v>26</v>
      </c>
      <c r="J6" s="35">
        <v>26</v>
      </c>
      <c r="K6" s="35">
        <v>26</v>
      </c>
      <c r="L6" s="28">
        <v>5888</v>
      </c>
      <c r="M6" s="39">
        <v>16</v>
      </c>
      <c r="N6" s="40">
        <v>1</v>
      </c>
      <c r="O6" s="28">
        <f>L6*M6</f>
        <v>94208</v>
      </c>
      <c r="P6" s="28"/>
      <c r="Q6" s="42"/>
    </row>
    <row r="7" ht="48" spans="1:17">
      <c r="A7" s="28">
        <v>5</v>
      </c>
      <c r="B7" s="31" t="s">
        <v>345</v>
      </c>
      <c r="C7" s="57" t="s">
        <v>346</v>
      </c>
      <c r="D7" s="31" t="s">
        <v>347</v>
      </c>
      <c r="E7" s="33" t="s">
        <v>354</v>
      </c>
      <c r="F7" s="32" t="s">
        <v>355</v>
      </c>
      <c r="G7" s="57" t="s">
        <v>356</v>
      </c>
      <c r="H7" s="27" t="s">
        <v>339</v>
      </c>
      <c r="I7" s="31">
        <v>8</v>
      </c>
      <c r="J7" s="31">
        <v>8</v>
      </c>
      <c r="K7" s="35">
        <v>7</v>
      </c>
      <c r="L7" s="28">
        <v>1828</v>
      </c>
      <c r="M7" s="39">
        <v>16</v>
      </c>
      <c r="N7" s="40">
        <v>1</v>
      </c>
      <c r="O7" s="28">
        <f>L7*M7</f>
        <v>29248</v>
      </c>
      <c r="P7" s="27" t="s">
        <v>357</v>
      </c>
      <c r="Q7" s="42"/>
    </row>
    <row r="8" ht="30" customHeight="1" spans="1:17">
      <c r="A8" s="36" t="s">
        <v>314</v>
      </c>
      <c r="B8" s="37"/>
      <c r="C8" s="37"/>
      <c r="D8" s="37"/>
      <c r="E8" s="37"/>
      <c r="F8" s="37"/>
      <c r="G8" s="37"/>
      <c r="H8" s="38"/>
      <c r="I8" s="41">
        <f>SUM(I3:I7)</f>
        <v>136</v>
      </c>
      <c r="J8" s="41">
        <f>SUM(J3:J7)</f>
        <v>136</v>
      </c>
      <c r="K8" s="41">
        <f>SUM(K3:K7)</f>
        <v>130</v>
      </c>
      <c r="L8" s="41">
        <f>SUM(L3:L7)</f>
        <v>27644</v>
      </c>
      <c r="M8" s="41"/>
      <c r="N8" s="41"/>
      <c r="O8" s="41">
        <f>SUM(O3:O7)</f>
        <v>442304</v>
      </c>
      <c r="P8" s="41"/>
      <c r="Q8" s="43"/>
    </row>
  </sheetData>
  <mergeCells count="3">
    <mergeCell ref="A1:Q1"/>
    <mergeCell ref="A8:H8"/>
    <mergeCell ref="Q3:Q7"/>
  </mergeCells>
  <pageMargins left="0.75" right="0.75" top="1" bottom="1" header="0.5" footer="0.5"/>
  <pageSetup paperSize="9" scale="6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workbookViewId="0">
      <selection activeCell="H11" sqref="H11"/>
    </sheetView>
  </sheetViews>
  <sheetFormatPr defaultColWidth="9" defaultRowHeight="13.5" outlineLevelRow="4"/>
  <cols>
    <col min="1" max="1" width="4.625" customWidth="1"/>
    <col min="2" max="2" width="14" customWidth="1"/>
    <col min="3" max="3" width="11.375" customWidth="1"/>
    <col min="4" max="4" width="22.125" customWidth="1"/>
    <col min="5" max="5" width="16.125" customWidth="1"/>
    <col min="6" max="6" width="14.625" customWidth="1"/>
    <col min="8" max="8" width="15.875" customWidth="1"/>
    <col min="11" max="11" width="10.625" customWidth="1"/>
    <col min="13" max="13" width="10.25" customWidth="1"/>
    <col min="15" max="15" width="13.125" customWidth="1"/>
    <col min="16" max="16" width="6.875" customWidth="1"/>
  </cols>
  <sheetData>
    <row r="1" ht="36.75" spans="1:16">
      <c r="A1" s="16" t="s">
        <v>358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="15" customFormat="1" ht="75" spans="1:16">
      <c r="A2" s="17" t="s">
        <v>1</v>
      </c>
      <c r="B2" s="18" t="s">
        <v>359</v>
      </c>
      <c r="C2" s="18" t="s">
        <v>318</v>
      </c>
      <c r="D2" s="17" t="s">
        <v>319</v>
      </c>
      <c r="E2" s="17" t="s">
        <v>320</v>
      </c>
      <c r="F2" s="17" t="s">
        <v>321</v>
      </c>
      <c r="G2" s="17" t="s">
        <v>322</v>
      </c>
      <c r="H2" s="17" t="s">
        <v>323</v>
      </c>
      <c r="I2" s="17" t="s">
        <v>324</v>
      </c>
      <c r="J2" s="17" t="s">
        <v>325</v>
      </c>
      <c r="K2" s="17" t="s">
        <v>326</v>
      </c>
      <c r="L2" s="17" t="s">
        <v>360</v>
      </c>
      <c r="M2" s="17" t="s">
        <v>361</v>
      </c>
      <c r="N2" s="17" t="s">
        <v>329</v>
      </c>
      <c r="O2" s="17" t="s">
        <v>330</v>
      </c>
      <c r="P2" s="17" t="s">
        <v>18</v>
      </c>
    </row>
    <row r="3" ht="42.75" spans="1:16">
      <c r="A3" s="19">
        <v>1</v>
      </c>
      <c r="B3" s="20" t="s">
        <v>362</v>
      </c>
      <c r="C3" s="20" t="s">
        <v>363</v>
      </c>
      <c r="D3" s="20" t="s">
        <v>364</v>
      </c>
      <c r="E3" s="20" t="s">
        <v>365</v>
      </c>
      <c r="F3" s="21" t="s">
        <v>366</v>
      </c>
      <c r="G3" s="60" t="s">
        <v>367</v>
      </c>
      <c r="H3" s="23" t="s">
        <v>368</v>
      </c>
      <c r="I3" s="20">
        <v>60</v>
      </c>
      <c r="J3" s="20">
        <v>60</v>
      </c>
      <c r="K3" s="20">
        <v>60</v>
      </c>
      <c r="L3" s="20">
        <v>3</v>
      </c>
      <c r="M3" s="20">
        <v>60</v>
      </c>
      <c r="N3" s="25">
        <v>1</v>
      </c>
      <c r="O3" s="26">
        <f>K3*L3*M3</f>
        <v>10800</v>
      </c>
      <c r="P3" s="27"/>
    </row>
    <row r="4" ht="42.75" spans="1:16">
      <c r="A4" s="19">
        <v>2</v>
      </c>
      <c r="B4" s="20" t="s">
        <v>362</v>
      </c>
      <c r="C4" s="20" t="s">
        <v>363</v>
      </c>
      <c r="D4" s="20" t="s">
        <v>364</v>
      </c>
      <c r="E4" s="20" t="s">
        <v>365</v>
      </c>
      <c r="F4" s="21" t="s">
        <v>369</v>
      </c>
      <c r="G4" s="60" t="s">
        <v>370</v>
      </c>
      <c r="H4" s="23" t="s">
        <v>368</v>
      </c>
      <c r="I4" s="20">
        <v>60</v>
      </c>
      <c r="J4" s="20">
        <v>60</v>
      </c>
      <c r="K4" s="20">
        <v>60</v>
      </c>
      <c r="L4" s="20">
        <v>3</v>
      </c>
      <c r="M4" s="20">
        <v>60</v>
      </c>
      <c r="N4" s="25">
        <v>1</v>
      </c>
      <c r="O4" s="26">
        <f>K4*L4*M4</f>
        <v>10800</v>
      </c>
      <c r="P4" s="27"/>
    </row>
    <row r="5" ht="33" customHeight="1" spans="4:15">
      <c r="D5" s="24" t="s">
        <v>314</v>
      </c>
      <c r="E5" s="24"/>
      <c r="F5" s="24"/>
      <c r="G5" s="24"/>
      <c r="H5" s="24"/>
      <c r="I5" s="24">
        <f>SUM(I3:I4)</f>
        <v>120</v>
      </c>
      <c r="J5" s="24">
        <f t="shared" ref="J5:O5" si="0">SUM(J3:J4)</f>
        <v>120</v>
      </c>
      <c r="K5" s="24">
        <f t="shared" si="0"/>
        <v>120</v>
      </c>
      <c r="L5" s="24"/>
      <c r="M5" s="24"/>
      <c r="N5" s="24"/>
      <c r="O5" s="24">
        <f t="shared" si="0"/>
        <v>21600</v>
      </c>
    </row>
  </sheetData>
  <mergeCells count="2">
    <mergeCell ref="A1:P1"/>
    <mergeCell ref="D5:H5"/>
  </mergeCells>
  <pageMargins left="0.75" right="0.75" top="1" bottom="1" header="0.5" footer="0.5"/>
  <pageSetup paperSize="9" scale="7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workbookViewId="0">
      <selection activeCell="J11" sqref="J11"/>
    </sheetView>
  </sheetViews>
  <sheetFormatPr defaultColWidth="9" defaultRowHeight="13.5"/>
  <cols>
    <col min="1" max="1" width="4.625" customWidth="1"/>
    <col min="3" max="3" width="4.625" customWidth="1"/>
    <col min="4" max="4" width="4.875" customWidth="1"/>
    <col min="5" max="5" width="23.375" customWidth="1"/>
    <col min="6" max="6" width="15.125" customWidth="1"/>
    <col min="7" max="7" width="21.875" customWidth="1"/>
    <col min="8" max="8" width="25.25" customWidth="1"/>
    <col min="9" max="9" width="9.25" customWidth="1"/>
    <col min="12" max="13" width="5.375" customWidth="1"/>
    <col min="14" max="14" width="10" customWidth="1"/>
    <col min="15" max="15" width="15.75" customWidth="1"/>
    <col min="17" max="17" width="27.375" customWidth="1"/>
    <col min="18" max="18" width="11.25" customWidth="1"/>
  </cols>
  <sheetData>
    <row r="1" ht="31.5" spans="1:18">
      <c r="A1" s="1" t="s">
        <v>371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0.5" spans="1:18">
      <c r="A2" s="2" t="s">
        <v>1</v>
      </c>
      <c r="B2" s="2" t="s">
        <v>4</v>
      </c>
      <c r="C2" s="2" t="s">
        <v>6</v>
      </c>
      <c r="D2" s="2" t="s">
        <v>372</v>
      </c>
      <c r="E2" s="2" t="s">
        <v>5</v>
      </c>
      <c r="F2" s="2" t="s">
        <v>8</v>
      </c>
      <c r="G2" s="2" t="s">
        <v>373</v>
      </c>
      <c r="H2" s="2" t="s">
        <v>374</v>
      </c>
      <c r="I2" s="2" t="s">
        <v>375</v>
      </c>
      <c r="J2" s="2" t="s">
        <v>376</v>
      </c>
      <c r="K2" s="2" t="s">
        <v>377</v>
      </c>
      <c r="L2" s="2" t="s">
        <v>378</v>
      </c>
      <c r="M2" s="2" t="s">
        <v>379</v>
      </c>
      <c r="N2" s="2" t="s">
        <v>15</v>
      </c>
      <c r="O2" s="2" t="s">
        <v>321</v>
      </c>
      <c r="P2" s="2" t="s">
        <v>380</v>
      </c>
      <c r="Q2" s="2" t="s">
        <v>381</v>
      </c>
      <c r="R2" s="2" t="s">
        <v>18</v>
      </c>
    </row>
    <row r="3" ht="27" spans="1:18">
      <c r="A3" s="3">
        <v>1</v>
      </c>
      <c r="B3" s="4" t="s">
        <v>382</v>
      </c>
      <c r="C3" s="4" t="s">
        <v>23</v>
      </c>
      <c r="D3" s="5" t="s">
        <v>383</v>
      </c>
      <c r="E3" s="4" t="s">
        <v>384</v>
      </c>
      <c r="F3" s="4" t="s">
        <v>385</v>
      </c>
      <c r="G3" s="4" t="s">
        <v>386</v>
      </c>
      <c r="H3" s="4" t="s">
        <v>348</v>
      </c>
      <c r="I3" s="9" t="s">
        <v>387</v>
      </c>
      <c r="J3" s="9" t="s">
        <v>388</v>
      </c>
      <c r="K3" s="9" t="s">
        <v>388</v>
      </c>
      <c r="L3" s="3">
        <v>280</v>
      </c>
      <c r="M3" s="3">
        <v>35</v>
      </c>
      <c r="N3" s="3">
        <f t="shared" ref="N3:N12" si="0">M3*40</f>
        <v>1400</v>
      </c>
      <c r="O3" s="10" t="s">
        <v>389</v>
      </c>
      <c r="P3" s="4" t="s">
        <v>382</v>
      </c>
      <c r="Q3" s="9" t="s">
        <v>390</v>
      </c>
      <c r="R3" s="2"/>
    </row>
    <row r="4" ht="27" spans="1:18">
      <c r="A4" s="3">
        <v>2</v>
      </c>
      <c r="B4" s="4" t="s">
        <v>391</v>
      </c>
      <c r="C4" s="4" t="s">
        <v>23</v>
      </c>
      <c r="D4" s="5" t="s">
        <v>392</v>
      </c>
      <c r="E4" s="4" t="s">
        <v>393</v>
      </c>
      <c r="F4" s="4" t="s">
        <v>394</v>
      </c>
      <c r="G4" s="4" t="s">
        <v>395</v>
      </c>
      <c r="H4" s="4" t="s">
        <v>348</v>
      </c>
      <c r="I4" s="9" t="s">
        <v>387</v>
      </c>
      <c r="J4" s="9" t="s">
        <v>388</v>
      </c>
      <c r="K4" s="9" t="s">
        <v>388</v>
      </c>
      <c r="L4" s="3">
        <v>280</v>
      </c>
      <c r="M4" s="3">
        <v>35</v>
      </c>
      <c r="N4" s="3">
        <f t="shared" si="0"/>
        <v>1400</v>
      </c>
      <c r="O4" s="10" t="s">
        <v>389</v>
      </c>
      <c r="P4" s="4" t="s">
        <v>391</v>
      </c>
      <c r="Q4" s="2" t="s">
        <v>396</v>
      </c>
      <c r="R4" s="2"/>
    </row>
    <row r="5" ht="27" spans="1:18">
      <c r="A5" s="3">
        <v>3</v>
      </c>
      <c r="B5" s="4" t="s">
        <v>397</v>
      </c>
      <c r="C5" s="4" t="s">
        <v>23</v>
      </c>
      <c r="D5" s="4" t="s">
        <v>398</v>
      </c>
      <c r="E5" s="4" t="s">
        <v>399</v>
      </c>
      <c r="F5" s="4" t="s">
        <v>400</v>
      </c>
      <c r="G5" s="4" t="s">
        <v>401</v>
      </c>
      <c r="H5" s="4" t="s">
        <v>348</v>
      </c>
      <c r="I5" s="9" t="s">
        <v>387</v>
      </c>
      <c r="J5" s="9" t="s">
        <v>388</v>
      </c>
      <c r="K5" s="9" t="s">
        <v>388</v>
      </c>
      <c r="L5" s="3">
        <v>280</v>
      </c>
      <c r="M5" s="3">
        <v>35</v>
      </c>
      <c r="N5" s="3">
        <f t="shared" si="0"/>
        <v>1400</v>
      </c>
      <c r="O5" s="10" t="s">
        <v>389</v>
      </c>
      <c r="P5" s="4" t="s">
        <v>397</v>
      </c>
      <c r="Q5" s="2" t="s">
        <v>402</v>
      </c>
      <c r="R5" s="2"/>
    </row>
    <row r="6" ht="27" spans="1:18">
      <c r="A6" s="3">
        <v>4</v>
      </c>
      <c r="B6" s="4" t="s">
        <v>403</v>
      </c>
      <c r="C6" s="4" t="s">
        <v>23</v>
      </c>
      <c r="D6" s="5" t="s">
        <v>404</v>
      </c>
      <c r="E6" s="4" t="s">
        <v>405</v>
      </c>
      <c r="F6" s="4" t="s">
        <v>406</v>
      </c>
      <c r="G6" s="4" t="s">
        <v>407</v>
      </c>
      <c r="H6" s="4" t="s">
        <v>348</v>
      </c>
      <c r="I6" s="9" t="s">
        <v>387</v>
      </c>
      <c r="J6" s="9" t="s">
        <v>388</v>
      </c>
      <c r="K6" s="9" t="s">
        <v>388</v>
      </c>
      <c r="L6" s="3">
        <v>280</v>
      </c>
      <c r="M6" s="3">
        <v>35</v>
      </c>
      <c r="N6" s="3">
        <f t="shared" si="0"/>
        <v>1400</v>
      </c>
      <c r="O6" s="10" t="s">
        <v>389</v>
      </c>
      <c r="P6" s="4" t="s">
        <v>403</v>
      </c>
      <c r="Q6" s="2" t="s">
        <v>408</v>
      </c>
      <c r="R6" s="2"/>
    </row>
    <row r="7" ht="27" spans="1:18">
      <c r="A7" s="3">
        <v>5</v>
      </c>
      <c r="B7" s="4" t="s">
        <v>409</v>
      </c>
      <c r="C7" s="4" t="s">
        <v>23</v>
      </c>
      <c r="D7" s="5" t="s">
        <v>398</v>
      </c>
      <c r="E7" s="4" t="s">
        <v>410</v>
      </c>
      <c r="F7" s="4" t="s">
        <v>411</v>
      </c>
      <c r="G7" s="4" t="s">
        <v>412</v>
      </c>
      <c r="H7" s="4" t="s">
        <v>348</v>
      </c>
      <c r="I7" s="9" t="s">
        <v>387</v>
      </c>
      <c r="J7" s="9" t="s">
        <v>388</v>
      </c>
      <c r="K7" s="9" t="s">
        <v>388</v>
      </c>
      <c r="L7" s="3">
        <v>280</v>
      </c>
      <c r="M7" s="3">
        <v>35</v>
      </c>
      <c r="N7" s="3">
        <f t="shared" si="0"/>
        <v>1400</v>
      </c>
      <c r="O7" s="10" t="s">
        <v>389</v>
      </c>
      <c r="P7" s="4" t="s">
        <v>409</v>
      </c>
      <c r="Q7" s="2" t="s">
        <v>413</v>
      </c>
      <c r="R7" s="2"/>
    </row>
    <row r="8" ht="27" spans="1:18">
      <c r="A8" s="3">
        <v>6</v>
      </c>
      <c r="B8" s="4" t="s">
        <v>414</v>
      </c>
      <c r="C8" s="4" t="s">
        <v>23</v>
      </c>
      <c r="D8" s="5" t="s">
        <v>398</v>
      </c>
      <c r="E8" s="4" t="s">
        <v>415</v>
      </c>
      <c r="F8" s="4" t="s">
        <v>416</v>
      </c>
      <c r="G8" s="4" t="s">
        <v>417</v>
      </c>
      <c r="H8" s="4" t="s">
        <v>348</v>
      </c>
      <c r="I8" s="9" t="s">
        <v>387</v>
      </c>
      <c r="J8" s="9" t="s">
        <v>388</v>
      </c>
      <c r="K8" s="9" t="s">
        <v>388</v>
      </c>
      <c r="L8" s="3">
        <v>280</v>
      </c>
      <c r="M8" s="3">
        <v>35</v>
      </c>
      <c r="N8" s="3">
        <f t="shared" si="0"/>
        <v>1400</v>
      </c>
      <c r="O8" s="10" t="s">
        <v>389</v>
      </c>
      <c r="P8" s="4" t="s">
        <v>414</v>
      </c>
      <c r="Q8" s="2" t="s">
        <v>418</v>
      </c>
      <c r="R8" s="2"/>
    </row>
    <row r="9" ht="27" spans="1:18">
      <c r="A9" s="3">
        <v>7</v>
      </c>
      <c r="B9" s="4" t="s">
        <v>419</v>
      </c>
      <c r="C9" s="4" t="s">
        <v>23</v>
      </c>
      <c r="D9" s="5" t="s">
        <v>404</v>
      </c>
      <c r="E9" s="4" t="s">
        <v>420</v>
      </c>
      <c r="F9" s="4" t="s">
        <v>421</v>
      </c>
      <c r="G9" s="4" t="s">
        <v>422</v>
      </c>
      <c r="H9" s="4" t="s">
        <v>351</v>
      </c>
      <c r="I9" s="9" t="s">
        <v>387</v>
      </c>
      <c r="J9" s="9" t="s">
        <v>388</v>
      </c>
      <c r="K9" s="9" t="s">
        <v>388</v>
      </c>
      <c r="L9" s="3">
        <v>240</v>
      </c>
      <c r="M9" s="3">
        <v>30</v>
      </c>
      <c r="N9" s="3">
        <f t="shared" si="0"/>
        <v>1200</v>
      </c>
      <c r="O9" s="10" t="s">
        <v>423</v>
      </c>
      <c r="P9" s="4" t="s">
        <v>419</v>
      </c>
      <c r="Q9" s="2" t="s">
        <v>424</v>
      </c>
      <c r="R9" s="2"/>
    </row>
    <row r="10" ht="27" spans="1:18">
      <c r="A10" s="3">
        <v>8</v>
      </c>
      <c r="B10" s="4" t="s">
        <v>425</v>
      </c>
      <c r="C10" s="4" t="s">
        <v>23</v>
      </c>
      <c r="D10" s="5" t="s">
        <v>426</v>
      </c>
      <c r="E10" s="4" t="s">
        <v>427</v>
      </c>
      <c r="F10" s="4" t="s">
        <v>428</v>
      </c>
      <c r="G10" s="4" t="s">
        <v>429</v>
      </c>
      <c r="H10" s="4" t="s">
        <v>351</v>
      </c>
      <c r="I10" s="9" t="s">
        <v>387</v>
      </c>
      <c r="J10" s="9" t="s">
        <v>388</v>
      </c>
      <c r="K10" s="9" t="s">
        <v>388</v>
      </c>
      <c r="L10" s="3">
        <v>240</v>
      </c>
      <c r="M10" s="3">
        <v>30</v>
      </c>
      <c r="N10" s="3">
        <f t="shared" si="0"/>
        <v>1200</v>
      </c>
      <c r="O10" s="10" t="s">
        <v>423</v>
      </c>
      <c r="P10" s="4" t="s">
        <v>425</v>
      </c>
      <c r="Q10" s="12" t="s">
        <v>430</v>
      </c>
      <c r="R10" s="13" t="s">
        <v>431</v>
      </c>
    </row>
    <row r="11" ht="27" spans="1:18">
      <c r="A11" s="3">
        <v>9</v>
      </c>
      <c r="B11" s="4" t="s">
        <v>432</v>
      </c>
      <c r="C11" s="4" t="s">
        <v>23</v>
      </c>
      <c r="D11" s="5" t="s">
        <v>404</v>
      </c>
      <c r="E11" s="4" t="s">
        <v>433</v>
      </c>
      <c r="F11" s="6" t="s">
        <v>434</v>
      </c>
      <c r="G11" s="4" t="s">
        <v>429</v>
      </c>
      <c r="H11" s="4" t="s">
        <v>351</v>
      </c>
      <c r="I11" s="9" t="s">
        <v>388</v>
      </c>
      <c r="J11" s="9" t="s">
        <v>388</v>
      </c>
      <c r="K11" s="9" t="s">
        <v>387</v>
      </c>
      <c r="L11" s="3">
        <v>240</v>
      </c>
      <c r="M11" s="3">
        <v>30</v>
      </c>
      <c r="N11" s="3">
        <f t="shared" si="0"/>
        <v>1200</v>
      </c>
      <c r="O11" s="10" t="s">
        <v>423</v>
      </c>
      <c r="P11" s="4" t="s">
        <v>432</v>
      </c>
      <c r="Q11" s="12" t="s">
        <v>435</v>
      </c>
      <c r="R11" s="13"/>
    </row>
    <row r="12" ht="27" spans="1:18">
      <c r="A12" s="3">
        <v>10</v>
      </c>
      <c r="B12" s="6" t="s">
        <v>436</v>
      </c>
      <c r="C12" s="6" t="s">
        <v>49</v>
      </c>
      <c r="D12" s="7" t="s">
        <v>437</v>
      </c>
      <c r="E12" s="6" t="s">
        <v>438</v>
      </c>
      <c r="F12" s="6" t="s">
        <v>439</v>
      </c>
      <c r="G12" s="6" t="s">
        <v>440</v>
      </c>
      <c r="H12" s="4" t="s">
        <v>298</v>
      </c>
      <c r="I12" s="9" t="s">
        <v>387</v>
      </c>
      <c r="J12" s="9" t="s">
        <v>388</v>
      </c>
      <c r="K12" s="9" t="s">
        <v>388</v>
      </c>
      <c r="L12" s="3">
        <v>120</v>
      </c>
      <c r="M12" s="3">
        <v>15</v>
      </c>
      <c r="N12" s="3">
        <f t="shared" si="0"/>
        <v>600</v>
      </c>
      <c r="O12" s="10" t="s">
        <v>441</v>
      </c>
      <c r="P12" s="6" t="s">
        <v>436</v>
      </c>
      <c r="Q12" s="12" t="s">
        <v>442</v>
      </c>
      <c r="R12" s="13" t="s">
        <v>431</v>
      </c>
    </row>
    <row r="13" ht="22.5" spans="1:18">
      <c r="A13" s="8" t="s">
        <v>314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>SUM(N3:N12)</f>
        <v>12600</v>
      </c>
      <c r="O13" s="11" t="s">
        <v>315</v>
      </c>
      <c r="P13" s="8"/>
      <c r="Q13" s="8"/>
      <c r="R13" s="14"/>
    </row>
  </sheetData>
  <mergeCells count="2">
    <mergeCell ref="A1:R1"/>
    <mergeCell ref="A13:G13"/>
  </mergeCells>
  <conditionalFormatting sqref="C11">
    <cfRule type="duplicateValues" dxfId="0" priority="2"/>
    <cfRule type="duplicateValues" dxfId="0" priority="1"/>
  </conditionalFormatting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证书补贴</vt:lpstr>
      <vt:lpstr>中长期培训</vt:lpstr>
      <vt:lpstr>短平快培训</vt:lpstr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2025-01-10T02:05:00Z</dcterms:created>
  <dcterms:modified xsi:type="dcterms:W3CDTF">2025-12-08T00:56:54Z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03F76A88BE6B4D67A5A00ECB9DDB72E5</vt:lpwstr>
  </property>
  <property fmtid="{D5CDD505-2E9C-101B-9397-08002B2CF9AE}" pid="3" name="KSOProductBuildVer">
    <vt:lpwstr>2052-11.8.2.11734</vt:lpwstr>
  </property>
</Properties>
</file>