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Sheet2" sheetId="2" r:id="rId2"/>
  </sheets>
  <definedNames>
    <definedName name="_xlnm._FilterDatabase" localSheetId="0" hidden="1">Sheet1!$A$3:$P$63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4"/>
  <c r="L4"/>
  <c r="N4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5"/>
  <c r="L6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4"/>
  <c r="J4"/>
  <c r="I4"/>
  <c r="H4"/>
  <c r="G4"/>
  <c r="F4"/>
</calcChain>
</file>

<file path=xl/sharedStrings.xml><?xml version="1.0" encoding="utf-8"?>
<sst xmlns="http://schemas.openxmlformats.org/spreadsheetml/2006/main" count="195" uniqueCount="144">
  <si>
    <t>序号</t>
  </si>
  <si>
    <t>幼儿园名称</t>
  </si>
  <si>
    <t>教职工总数</t>
  </si>
  <si>
    <t>专任教师人数数</t>
  </si>
  <si>
    <t>在园幼儿人数</t>
  </si>
  <si>
    <t>收费标准（元/月）</t>
  </si>
  <si>
    <t>专任教师平均工资</t>
  </si>
  <si>
    <t>园舍产权归属</t>
  </si>
  <si>
    <t>占地面积</t>
  </si>
  <si>
    <t>园舍建筑面积</t>
  </si>
  <si>
    <t>合计</t>
  </si>
  <si>
    <t>备注</t>
  </si>
  <si>
    <t>1</t>
  </si>
  <si>
    <t>开阳紫江星星幼儿园</t>
  </si>
  <si>
    <t>自有</t>
  </si>
  <si>
    <t>2</t>
  </si>
  <si>
    <t>开阳平安幼儿园</t>
  </si>
  <si>
    <t>租赁</t>
  </si>
  <si>
    <t>3</t>
  </si>
  <si>
    <t>开阳阿童木幼儿园</t>
  </si>
  <si>
    <t>4</t>
  </si>
  <si>
    <t>开阳龙岗南街幼儿园</t>
  </si>
  <si>
    <t>5</t>
  </si>
  <si>
    <t>开阳谦翔红太阳幼儿园</t>
  </si>
  <si>
    <t>租用</t>
  </si>
  <si>
    <t>6</t>
  </si>
  <si>
    <t>开阳晨曦幼儿园</t>
  </si>
  <si>
    <t>7</t>
  </si>
  <si>
    <t>开阳永温爱心幼儿园</t>
  </si>
  <si>
    <t>8</t>
  </si>
  <si>
    <t>开阳云开星星幼儿园</t>
  </si>
  <si>
    <t>自有和租用</t>
  </si>
  <si>
    <t>9</t>
  </si>
  <si>
    <t>开阳智慧树幼儿园</t>
  </si>
  <si>
    <t>10</t>
  </si>
  <si>
    <t>开阳马头寨幼儿园</t>
  </si>
  <si>
    <t>11</t>
  </si>
  <si>
    <t>开阳东兴幼儿园</t>
  </si>
  <si>
    <t>12</t>
  </si>
  <si>
    <t>开阳龙岗圆圆幼儿园</t>
  </si>
  <si>
    <t>13</t>
  </si>
  <si>
    <t>开阳晨阳幼儿园</t>
  </si>
  <si>
    <t>14</t>
  </si>
  <si>
    <t>开阳蓝精灵幼儿园</t>
  </si>
  <si>
    <t>15</t>
  </si>
  <si>
    <t>开阳世纪星幼儿园</t>
  </si>
  <si>
    <t>16</t>
  </si>
  <si>
    <t>开阳童梦幼儿园</t>
  </si>
  <si>
    <t>17</t>
  </si>
  <si>
    <t>开阳博雅幼儿园</t>
  </si>
  <si>
    <t>18</t>
  </si>
  <si>
    <t>开阳七彩梦之晨幼儿园</t>
  </si>
  <si>
    <t>19</t>
  </si>
  <si>
    <t>开阳南郊幼儿园</t>
  </si>
  <si>
    <t>20</t>
  </si>
  <si>
    <t>开阳克洛蒂亚幼儿园</t>
  </si>
  <si>
    <t>21</t>
  </si>
  <si>
    <t>开阳苹果树幼儿园</t>
  </si>
  <si>
    <t>22</t>
  </si>
  <si>
    <t>开阳禾丰童乐幼儿园</t>
  </si>
  <si>
    <t>23</t>
  </si>
  <si>
    <t>开阳贝蕾逻辑幼儿园</t>
  </si>
  <si>
    <t>24</t>
  </si>
  <si>
    <t>开阳城南幼儿园</t>
  </si>
  <si>
    <t>25</t>
  </si>
  <si>
    <t>开阳腾飞启蒙幼儿园</t>
  </si>
  <si>
    <t>26</t>
  </si>
  <si>
    <t>开阳永温梦想幼儿园</t>
  </si>
  <si>
    <t>27</t>
  </si>
  <si>
    <t>开阳向日葵幼儿园</t>
  </si>
  <si>
    <t xml:space="preserve">
12</t>
  </si>
  <si>
    <t>28</t>
  </si>
  <si>
    <t>开阳金都世纪幼儿园</t>
  </si>
  <si>
    <t>29</t>
  </si>
  <si>
    <t>开阳益智时代幼儿园</t>
  </si>
  <si>
    <t>30</t>
  </si>
  <si>
    <t>开阳花儿朵朵幼儿园</t>
  </si>
  <si>
    <t>31</t>
  </si>
  <si>
    <t>开阳楠木渡阳光星幼儿园</t>
  </si>
  <si>
    <t>32</t>
  </si>
  <si>
    <t>开阳精英幼儿园</t>
  </si>
  <si>
    <t>33</t>
  </si>
  <si>
    <t>开阳星河幼儿园</t>
  </si>
  <si>
    <t>34</t>
  </si>
  <si>
    <t>开阳乐乐幼儿园</t>
  </si>
  <si>
    <t>35</t>
  </si>
  <si>
    <t>开阳龙岗智慧星幼儿园</t>
  </si>
  <si>
    <t>36</t>
  </si>
  <si>
    <t>开阳双流春福幼儿园</t>
  </si>
  <si>
    <t>37</t>
  </si>
  <si>
    <t>开阳希望幼儿园</t>
  </si>
  <si>
    <t>38</t>
  </si>
  <si>
    <t>开阳晨光幼儿园</t>
  </si>
  <si>
    <t>自建</t>
  </si>
  <si>
    <t>39</t>
  </si>
  <si>
    <t>开阳冯三恩贝童幼儿园</t>
  </si>
  <si>
    <t>40</t>
  </si>
  <si>
    <t>开阳大风车幼儿园</t>
  </si>
  <si>
    <t>41</t>
  </si>
  <si>
    <t>开阳启航幼儿园</t>
  </si>
  <si>
    <t>42</t>
  </si>
  <si>
    <t>开阳南江顺利幼儿园</t>
  </si>
  <si>
    <t>43</t>
  </si>
  <si>
    <t>开阳弘扬幼儿园</t>
  </si>
  <si>
    <t>44</t>
  </si>
  <si>
    <t>开阳星语幼儿园</t>
  </si>
  <si>
    <t>45</t>
  </si>
  <si>
    <t>开阳茂博幼儿园</t>
  </si>
  <si>
    <t>46</t>
  </si>
  <si>
    <t>开阳永温星星幼儿园</t>
  </si>
  <si>
    <t>47</t>
  </si>
  <si>
    <t>开阳龙岗春苗幼儿园</t>
  </si>
  <si>
    <t>2023年春季停办</t>
  </si>
  <si>
    <t>48</t>
  </si>
  <si>
    <t>开阳双流海洋梦幼儿园</t>
  </si>
  <si>
    <t>49</t>
  </si>
  <si>
    <t>开阳七彩阳光幼儿园</t>
  </si>
  <si>
    <t>50</t>
  </si>
  <si>
    <t>开阳爱上幼儿园</t>
  </si>
  <si>
    <t>51</t>
  </si>
  <si>
    <t>开阳小机灵幼儿园</t>
  </si>
  <si>
    <t>52</t>
  </si>
  <si>
    <t>开阳苗苗幼儿园</t>
  </si>
  <si>
    <t xml:space="preserve"> 租用</t>
  </si>
  <si>
    <t>53</t>
  </si>
  <si>
    <t>开阳南山智趣幼儿园</t>
  </si>
  <si>
    <t>54</t>
  </si>
  <si>
    <t>开阳田甜果幼儿园</t>
  </si>
  <si>
    <t>55</t>
  </si>
  <si>
    <t>开阳星美幼儿园</t>
  </si>
  <si>
    <t>56</t>
  </si>
  <si>
    <t>开阳龙岗乐童幼儿园</t>
  </si>
  <si>
    <t>2022年秋季停办</t>
  </si>
  <si>
    <t>57</t>
  </si>
  <si>
    <t>开阳童之乐幼儿园</t>
  </si>
  <si>
    <t>58</t>
  </si>
  <si>
    <t>开阳龙岗育新幼儿园</t>
  </si>
  <si>
    <t>附件</t>
    <phoneticPr fontId="3" type="noConversion"/>
  </si>
  <si>
    <t>合计补助金额（元）</t>
    <phoneticPr fontId="3" type="noConversion"/>
  </si>
  <si>
    <t>开阳县2022年春季、秋季学期普惠性民办幼儿园补助资金分配表</t>
    <phoneticPr fontId="3" type="noConversion"/>
  </si>
  <si>
    <t>2022年春季班级数（个）</t>
    <phoneticPr fontId="3" type="noConversion"/>
  </si>
  <si>
    <t>2022年春季补助金额（元）</t>
    <phoneticPr fontId="3" type="noConversion"/>
  </si>
  <si>
    <t>2022年秋季班级数（个）</t>
    <phoneticPr fontId="3" type="noConversion"/>
  </si>
  <si>
    <t>2022年秋季补助金额（元）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</si>
</sst>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6"/>
      <name val="方正小标宋简体"/>
      <family val="4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7">
    <cellStyle name="常规" xfId="0" builtinId="0"/>
    <cellStyle name="常规 2" xfId="4"/>
    <cellStyle name="常规 2 2" xfId="2"/>
    <cellStyle name="常规 3" xfId="6"/>
    <cellStyle name="常规 4" xfId="5"/>
    <cellStyle name="常规 5" xfId="3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A2" sqref="A2:P2"/>
    </sheetView>
  </sheetViews>
  <sheetFormatPr defaultColWidth="9" defaultRowHeight="13.5"/>
  <cols>
    <col min="1" max="1" width="5.5" style="1" customWidth="1"/>
    <col min="2" max="2" width="23.625" style="1" customWidth="1"/>
    <col min="3" max="3" width="4.75" style="1" hidden="1" customWidth="1"/>
    <col min="4" max="4" width="4.375" style="1" hidden="1" customWidth="1"/>
    <col min="5" max="5" width="5.375" style="1" hidden="1" customWidth="1"/>
    <col min="6" max="6" width="8.25" style="2" customWidth="1"/>
    <col min="7" max="7" width="5.625" style="1" hidden="1" customWidth="1"/>
    <col min="8" max="8" width="5.75" style="1" hidden="1" customWidth="1"/>
    <col min="9" max="10" width="6.5" style="1" hidden="1" customWidth="1"/>
    <col min="11" max="11" width="8.5" style="1" hidden="1" customWidth="1"/>
    <col min="12" max="12" width="9.5" style="2" customWidth="1"/>
    <col min="13" max="13" width="7.25" style="2" customWidth="1"/>
    <col min="14" max="15" width="9.5" style="2" customWidth="1"/>
    <col min="16" max="16" width="12" style="1" customWidth="1"/>
    <col min="17" max="16384" width="9" style="1"/>
  </cols>
  <sheetData>
    <row r="1" spans="1:16" ht="25.5" customHeight="1">
      <c r="A1" s="15" t="s">
        <v>137</v>
      </c>
      <c r="B1" s="15"/>
    </row>
    <row r="2" spans="1:16" ht="36" customHeight="1">
      <c r="A2" s="16" t="s">
        <v>139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59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140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4" t="s">
        <v>141</v>
      </c>
      <c r="M3" s="4" t="s">
        <v>142</v>
      </c>
      <c r="N3" s="4" t="s">
        <v>143</v>
      </c>
      <c r="O3" s="4" t="s">
        <v>138</v>
      </c>
      <c r="P3" s="4" t="s">
        <v>11</v>
      </c>
    </row>
    <row r="4" spans="1:16" s="6" customFormat="1" ht="18" customHeight="1">
      <c r="A4" s="13" t="s">
        <v>10</v>
      </c>
      <c r="B4" s="14"/>
      <c r="C4" s="5"/>
      <c r="D4" s="5"/>
      <c r="E4" s="5"/>
      <c r="F4" s="4">
        <f t="shared" ref="F4:K4" si="0">SUM(F5:F62)</f>
        <v>244</v>
      </c>
      <c r="G4" s="4">
        <f t="shared" si="0"/>
        <v>26590</v>
      </c>
      <c r="H4" s="4">
        <f t="shared" si="0"/>
        <v>149767</v>
      </c>
      <c r="I4" s="4">
        <f t="shared" si="0"/>
        <v>0</v>
      </c>
      <c r="J4" s="4">
        <f t="shared" si="0"/>
        <v>60535.4</v>
      </c>
      <c r="K4" s="4">
        <f t="shared" si="0"/>
        <v>46347.5</v>
      </c>
      <c r="L4" s="4">
        <f>F4*2500</f>
        <v>610000</v>
      </c>
      <c r="M4" s="4">
        <v>240</v>
      </c>
      <c r="N4" s="4">
        <f>M4*2500</f>
        <v>600000</v>
      </c>
      <c r="O4" s="4">
        <f>L4+N4</f>
        <v>1210000</v>
      </c>
      <c r="P4" s="3"/>
    </row>
    <row r="5" spans="1:16" ht="18" customHeight="1">
      <c r="A5" s="7" t="s">
        <v>12</v>
      </c>
      <c r="B5" s="8" t="s">
        <v>13</v>
      </c>
      <c r="C5" s="3">
        <v>33</v>
      </c>
      <c r="D5" s="3">
        <v>18</v>
      </c>
      <c r="E5" s="3">
        <v>320</v>
      </c>
      <c r="F5" s="4">
        <v>9</v>
      </c>
      <c r="G5" s="3">
        <v>780</v>
      </c>
      <c r="H5" s="3">
        <v>3000</v>
      </c>
      <c r="I5" s="3" t="s">
        <v>14</v>
      </c>
      <c r="J5" s="3">
        <v>2760</v>
      </c>
      <c r="K5" s="3">
        <v>2700</v>
      </c>
      <c r="L5" s="4">
        <f>F5*2500</f>
        <v>22500</v>
      </c>
      <c r="M5" s="4">
        <v>10</v>
      </c>
      <c r="N5" s="4">
        <f>M5*2500</f>
        <v>25000</v>
      </c>
      <c r="O5" s="4">
        <f t="shared" ref="O5:O62" si="1">L5+N5</f>
        <v>47500</v>
      </c>
      <c r="P5" s="3"/>
    </row>
    <row r="6" spans="1:16" ht="18" customHeight="1">
      <c r="A6" s="7" t="s">
        <v>15</v>
      </c>
      <c r="B6" s="8" t="s">
        <v>16</v>
      </c>
      <c r="C6" s="3">
        <v>25</v>
      </c>
      <c r="D6" s="3">
        <v>8</v>
      </c>
      <c r="E6" s="3">
        <v>285</v>
      </c>
      <c r="F6" s="4">
        <v>8</v>
      </c>
      <c r="G6" s="3">
        <v>500</v>
      </c>
      <c r="H6" s="3">
        <v>2500</v>
      </c>
      <c r="I6" s="3" t="s">
        <v>17</v>
      </c>
      <c r="J6" s="3">
        <v>1200</v>
      </c>
      <c r="K6" s="3">
        <v>1800</v>
      </c>
      <c r="L6" s="4">
        <f t="shared" ref="L6:L37" si="2">F6*2500</f>
        <v>20000</v>
      </c>
      <c r="M6" s="4">
        <v>9</v>
      </c>
      <c r="N6" s="4">
        <f t="shared" ref="N6:N62" si="3">M6*2500</f>
        <v>22500</v>
      </c>
      <c r="O6" s="4">
        <f t="shared" si="1"/>
        <v>42500</v>
      </c>
      <c r="P6" s="3"/>
    </row>
    <row r="7" spans="1:16" ht="18" customHeight="1">
      <c r="A7" s="7" t="s">
        <v>18</v>
      </c>
      <c r="B7" s="7" t="s">
        <v>19</v>
      </c>
      <c r="C7" s="3">
        <v>19</v>
      </c>
      <c r="D7" s="3">
        <v>9</v>
      </c>
      <c r="E7" s="3">
        <v>275</v>
      </c>
      <c r="F7" s="4">
        <v>6</v>
      </c>
      <c r="G7" s="3">
        <v>400</v>
      </c>
      <c r="H7" s="3">
        <v>2800</v>
      </c>
      <c r="I7" s="3" t="s">
        <v>17</v>
      </c>
      <c r="J7" s="3">
        <v>800</v>
      </c>
      <c r="K7" s="3">
        <v>350</v>
      </c>
      <c r="L7" s="4">
        <f t="shared" si="2"/>
        <v>15000</v>
      </c>
      <c r="M7" s="4">
        <v>6</v>
      </c>
      <c r="N7" s="4">
        <f t="shared" si="3"/>
        <v>15000</v>
      </c>
      <c r="O7" s="4">
        <f t="shared" si="1"/>
        <v>30000</v>
      </c>
      <c r="P7" s="3"/>
    </row>
    <row r="8" spans="1:16" ht="18" customHeight="1">
      <c r="A8" s="7" t="s">
        <v>20</v>
      </c>
      <c r="B8" s="8" t="s">
        <v>21</v>
      </c>
      <c r="C8" s="3">
        <v>15</v>
      </c>
      <c r="D8" s="3">
        <v>7</v>
      </c>
      <c r="E8" s="3">
        <v>260</v>
      </c>
      <c r="F8" s="4">
        <v>7</v>
      </c>
      <c r="G8" s="3">
        <v>320</v>
      </c>
      <c r="H8" s="3">
        <v>2500</v>
      </c>
      <c r="I8" s="3" t="s">
        <v>14</v>
      </c>
      <c r="J8" s="3">
        <v>800.4</v>
      </c>
      <c r="K8" s="3">
        <v>1610.5</v>
      </c>
      <c r="L8" s="4">
        <f t="shared" si="2"/>
        <v>17500</v>
      </c>
      <c r="M8" s="4">
        <v>7</v>
      </c>
      <c r="N8" s="4">
        <f t="shared" si="3"/>
        <v>17500</v>
      </c>
      <c r="O8" s="4">
        <f t="shared" si="1"/>
        <v>35000</v>
      </c>
      <c r="P8" s="3"/>
    </row>
    <row r="9" spans="1:16" ht="18" customHeight="1">
      <c r="A9" s="7" t="s">
        <v>22</v>
      </c>
      <c r="B9" s="9" t="s">
        <v>23</v>
      </c>
      <c r="C9" s="3">
        <v>29</v>
      </c>
      <c r="D9" s="3">
        <v>8</v>
      </c>
      <c r="E9" s="3">
        <v>242</v>
      </c>
      <c r="F9" s="4">
        <v>8</v>
      </c>
      <c r="G9" s="3">
        <v>780</v>
      </c>
      <c r="H9" s="3">
        <v>3200</v>
      </c>
      <c r="I9" s="3" t="s">
        <v>24</v>
      </c>
      <c r="J9" s="3">
        <v>2000</v>
      </c>
      <c r="K9" s="3">
        <v>955</v>
      </c>
      <c r="L9" s="4">
        <f t="shared" si="2"/>
        <v>20000</v>
      </c>
      <c r="M9" s="4">
        <v>8</v>
      </c>
      <c r="N9" s="4">
        <f t="shared" si="3"/>
        <v>20000</v>
      </c>
      <c r="O9" s="4">
        <f t="shared" si="1"/>
        <v>40000</v>
      </c>
      <c r="P9" s="3"/>
    </row>
    <row r="10" spans="1:16" ht="18" customHeight="1">
      <c r="A10" s="7" t="s">
        <v>25</v>
      </c>
      <c r="B10" s="8" t="s">
        <v>26</v>
      </c>
      <c r="C10" s="3">
        <v>26</v>
      </c>
      <c r="D10" s="3">
        <v>12</v>
      </c>
      <c r="E10" s="3">
        <v>232</v>
      </c>
      <c r="F10" s="4">
        <v>9</v>
      </c>
      <c r="G10" s="3">
        <v>600</v>
      </c>
      <c r="H10" s="3">
        <v>3000</v>
      </c>
      <c r="I10" s="3" t="s">
        <v>24</v>
      </c>
      <c r="J10" s="3">
        <v>550</v>
      </c>
      <c r="K10" s="3">
        <v>480</v>
      </c>
      <c r="L10" s="4">
        <f t="shared" si="2"/>
        <v>22500</v>
      </c>
      <c r="M10" s="4">
        <v>8</v>
      </c>
      <c r="N10" s="4">
        <f t="shared" si="3"/>
        <v>20000</v>
      </c>
      <c r="O10" s="4">
        <f t="shared" si="1"/>
        <v>42500</v>
      </c>
      <c r="P10" s="3"/>
    </row>
    <row r="11" spans="1:16" ht="18" customHeight="1">
      <c r="A11" s="7" t="s">
        <v>27</v>
      </c>
      <c r="B11" s="8" t="s">
        <v>28</v>
      </c>
      <c r="C11" s="3">
        <v>21</v>
      </c>
      <c r="D11" s="3">
        <v>7</v>
      </c>
      <c r="E11" s="3">
        <v>228</v>
      </c>
      <c r="F11" s="4">
        <v>7</v>
      </c>
      <c r="G11" s="3">
        <v>420</v>
      </c>
      <c r="H11" s="3">
        <v>2877</v>
      </c>
      <c r="I11" s="3" t="s">
        <v>24</v>
      </c>
      <c r="J11" s="3">
        <v>1910</v>
      </c>
      <c r="K11" s="3">
        <v>1465</v>
      </c>
      <c r="L11" s="4">
        <f t="shared" si="2"/>
        <v>17500</v>
      </c>
      <c r="M11" s="4">
        <v>7</v>
      </c>
      <c r="N11" s="4">
        <f t="shared" si="3"/>
        <v>17500</v>
      </c>
      <c r="O11" s="4">
        <f t="shared" si="1"/>
        <v>35000</v>
      </c>
      <c r="P11" s="3"/>
    </row>
    <row r="12" spans="1:16" ht="18" customHeight="1">
      <c r="A12" s="7" t="s">
        <v>29</v>
      </c>
      <c r="B12" s="7" t="s">
        <v>30</v>
      </c>
      <c r="C12" s="3">
        <v>33</v>
      </c>
      <c r="D12" s="3">
        <v>18</v>
      </c>
      <c r="E12" s="3">
        <v>220</v>
      </c>
      <c r="F12" s="4">
        <v>9</v>
      </c>
      <c r="G12" s="3">
        <v>780</v>
      </c>
      <c r="H12" s="3">
        <v>3000</v>
      </c>
      <c r="I12" s="3" t="s">
        <v>31</v>
      </c>
      <c r="J12" s="3">
        <v>1500</v>
      </c>
      <c r="K12" s="3">
        <v>800</v>
      </c>
      <c r="L12" s="4">
        <f t="shared" si="2"/>
        <v>22500</v>
      </c>
      <c r="M12" s="4">
        <v>8</v>
      </c>
      <c r="N12" s="4">
        <f t="shared" si="3"/>
        <v>20000</v>
      </c>
      <c r="O12" s="4">
        <f t="shared" si="1"/>
        <v>42500</v>
      </c>
      <c r="P12" s="3"/>
    </row>
    <row r="13" spans="1:16" ht="18" customHeight="1">
      <c r="A13" s="7" t="s">
        <v>32</v>
      </c>
      <c r="B13" s="8" t="s">
        <v>33</v>
      </c>
      <c r="C13" s="3">
        <v>16</v>
      </c>
      <c r="D13" s="3">
        <v>7</v>
      </c>
      <c r="E13" s="3">
        <v>211</v>
      </c>
      <c r="F13" s="4">
        <v>6</v>
      </c>
      <c r="G13" s="3">
        <v>520</v>
      </c>
      <c r="H13" s="3">
        <v>3000</v>
      </c>
      <c r="I13" s="3" t="s">
        <v>17</v>
      </c>
      <c r="J13" s="3">
        <v>1980</v>
      </c>
      <c r="K13" s="3">
        <v>1450</v>
      </c>
      <c r="L13" s="4">
        <f t="shared" si="2"/>
        <v>15000</v>
      </c>
      <c r="M13" s="4">
        <v>6</v>
      </c>
      <c r="N13" s="4">
        <f t="shared" si="3"/>
        <v>15000</v>
      </c>
      <c r="O13" s="4">
        <f t="shared" si="1"/>
        <v>30000</v>
      </c>
      <c r="P13" s="3"/>
    </row>
    <row r="14" spans="1:16" ht="18" customHeight="1">
      <c r="A14" s="7" t="s">
        <v>34</v>
      </c>
      <c r="B14" s="8" t="s">
        <v>35</v>
      </c>
      <c r="C14" s="3">
        <v>18</v>
      </c>
      <c r="D14" s="3">
        <v>7</v>
      </c>
      <c r="E14" s="3">
        <v>198</v>
      </c>
      <c r="F14" s="4">
        <v>5</v>
      </c>
      <c r="G14" s="3">
        <v>450</v>
      </c>
      <c r="H14" s="3">
        <v>2700</v>
      </c>
      <c r="I14" s="3" t="s">
        <v>17</v>
      </c>
      <c r="J14" s="3">
        <v>680</v>
      </c>
      <c r="K14" s="3">
        <v>524</v>
      </c>
      <c r="L14" s="4">
        <f t="shared" si="2"/>
        <v>12500</v>
      </c>
      <c r="M14" s="4">
        <v>5</v>
      </c>
      <c r="N14" s="4">
        <f t="shared" si="3"/>
        <v>12500</v>
      </c>
      <c r="O14" s="4">
        <f t="shared" si="1"/>
        <v>25000</v>
      </c>
      <c r="P14" s="3"/>
    </row>
    <row r="15" spans="1:16" ht="18" customHeight="1">
      <c r="A15" s="7" t="s">
        <v>36</v>
      </c>
      <c r="B15" s="8" t="s">
        <v>37</v>
      </c>
      <c r="C15" s="3">
        <v>16</v>
      </c>
      <c r="D15" s="3">
        <v>5</v>
      </c>
      <c r="E15" s="3">
        <v>185</v>
      </c>
      <c r="F15" s="4">
        <v>5</v>
      </c>
      <c r="G15" s="3">
        <v>500</v>
      </c>
      <c r="H15" s="3">
        <v>2800</v>
      </c>
      <c r="I15" s="3" t="s">
        <v>31</v>
      </c>
      <c r="J15" s="3">
        <v>860</v>
      </c>
      <c r="K15" s="3">
        <v>378</v>
      </c>
      <c r="L15" s="4">
        <f t="shared" si="2"/>
        <v>12500</v>
      </c>
      <c r="M15" s="4">
        <v>5</v>
      </c>
      <c r="N15" s="4">
        <f t="shared" si="3"/>
        <v>12500</v>
      </c>
      <c r="O15" s="4">
        <f t="shared" si="1"/>
        <v>25000</v>
      </c>
      <c r="P15" s="3"/>
    </row>
    <row r="16" spans="1:16" ht="18" customHeight="1">
      <c r="A16" s="7" t="s">
        <v>38</v>
      </c>
      <c r="B16" s="8" t="s">
        <v>39</v>
      </c>
      <c r="C16" s="3">
        <v>15</v>
      </c>
      <c r="D16" s="3">
        <v>5</v>
      </c>
      <c r="E16" s="3">
        <v>177</v>
      </c>
      <c r="F16" s="4">
        <v>5</v>
      </c>
      <c r="G16" s="3">
        <v>320</v>
      </c>
      <c r="H16" s="3">
        <v>2500</v>
      </c>
      <c r="I16" s="3" t="s">
        <v>24</v>
      </c>
      <c r="J16" s="3">
        <v>620</v>
      </c>
      <c r="K16" s="3">
        <v>622</v>
      </c>
      <c r="L16" s="4">
        <f t="shared" si="2"/>
        <v>12500</v>
      </c>
      <c r="M16" s="4">
        <v>5</v>
      </c>
      <c r="N16" s="4">
        <f t="shared" si="3"/>
        <v>12500</v>
      </c>
      <c r="O16" s="4">
        <f t="shared" si="1"/>
        <v>25000</v>
      </c>
      <c r="P16" s="3"/>
    </row>
    <row r="17" spans="1:16" ht="18" customHeight="1">
      <c r="A17" s="7" t="s">
        <v>40</v>
      </c>
      <c r="B17" s="8" t="s">
        <v>41</v>
      </c>
      <c r="C17" s="3">
        <v>16</v>
      </c>
      <c r="D17" s="3">
        <v>7</v>
      </c>
      <c r="E17" s="3">
        <v>173</v>
      </c>
      <c r="F17" s="4">
        <v>6</v>
      </c>
      <c r="G17" s="3">
        <v>500</v>
      </c>
      <c r="H17" s="3">
        <v>3200</v>
      </c>
      <c r="I17" s="3" t="s">
        <v>14</v>
      </c>
      <c r="J17" s="3">
        <v>1600</v>
      </c>
      <c r="K17" s="3">
        <v>1800</v>
      </c>
      <c r="L17" s="4">
        <f t="shared" si="2"/>
        <v>15000</v>
      </c>
      <c r="M17" s="4">
        <v>6</v>
      </c>
      <c r="N17" s="4">
        <f t="shared" si="3"/>
        <v>15000</v>
      </c>
      <c r="O17" s="4">
        <f t="shared" si="1"/>
        <v>30000</v>
      </c>
      <c r="P17" s="3"/>
    </row>
    <row r="18" spans="1:16" ht="18" customHeight="1">
      <c r="A18" s="7" t="s">
        <v>42</v>
      </c>
      <c r="B18" s="8" t="s">
        <v>43</v>
      </c>
      <c r="C18" s="3">
        <v>13</v>
      </c>
      <c r="D18" s="3">
        <v>5</v>
      </c>
      <c r="E18" s="3">
        <v>170</v>
      </c>
      <c r="F18" s="4">
        <v>4</v>
      </c>
      <c r="G18" s="3">
        <v>450</v>
      </c>
      <c r="H18" s="3">
        <v>2500</v>
      </c>
      <c r="I18" s="3" t="s">
        <v>17</v>
      </c>
      <c r="J18" s="3">
        <v>400</v>
      </c>
      <c r="K18" s="3">
        <v>1000</v>
      </c>
      <c r="L18" s="4">
        <f t="shared" si="2"/>
        <v>10000</v>
      </c>
      <c r="M18" s="4">
        <v>6</v>
      </c>
      <c r="N18" s="4">
        <f t="shared" si="3"/>
        <v>15000</v>
      </c>
      <c r="O18" s="4">
        <f t="shared" si="1"/>
        <v>25000</v>
      </c>
      <c r="P18" s="3"/>
    </row>
    <row r="19" spans="1:16" ht="18" customHeight="1">
      <c r="A19" s="7" t="s">
        <v>44</v>
      </c>
      <c r="B19" s="8" t="s">
        <v>45</v>
      </c>
      <c r="C19" s="3">
        <v>16</v>
      </c>
      <c r="D19" s="3">
        <v>6</v>
      </c>
      <c r="E19" s="3">
        <v>169</v>
      </c>
      <c r="F19" s="4">
        <v>6</v>
      </c>
      <c r="G19" s="3">
        <v>450</v>
      </c>
      <c r="H19" s="3">
        <v>2450</v>
      </c>
      <c r="I19" s="3" t="s">
        <v>24</v>
      </c>
      <c r="J19" s="3">
        <v>1370</v>
      </c>
      <c r="K19" s="3">
        <v>670</v>
      </c>
      <c r="L19" s="4">
        <f t="shared" si="2"/>
        <v>15000</v>
      </c>
      <c r="M19" s="4">
        <v>6</v>
      </c>
      <c r="N19" s="4">
        <f t="shared" si="3"/>
        <v>15000</v>
      </c>
      <c r="O19" s="4">
        <f t="shared" si="1"/>
        <v>30000</v>
      </c>
      <c r="P19" s="3"/>
    </row>
    <row r="20" spans="1:16" ht="18" customHeight="1">
      <c r="A20" s="7" t="s">
        <v>46</v>
      </c>
      <c r="B20" s="7" t="s">
        <v>47</v>
      </c>
      <c r="C20" s="3">
        <v>12</v>
      </c>
      <c r="D20" s="3">
        <v>5</v>
      </c>
      <c r="E20" s="3">
        <v>167</v>
      </c>
      <c r="F20" s="4">
        <v>5</v>
      </c>
      <c r="G20" s="3">
        <v>425</v>
      </c>
      <c r="H20" s="3">
        <v>2500</v>
      </c>
      <c r="I20" s="3" t="s">
        <v>24</v>
      </c>
      <c r="J20" s="3">
        <v>1230</v>
      </c>
      <c r="K20" s="3">
        <v>530</v>
      </c>
      <c r="L20" s="4">
        <f t="shared" si="2"/>
        <v>12500</v>
      </c>
      <c r="M20" s="4">
        <v>6</v>
      </c>
      <c r="N20" s="4">
        <f t="shared" si="3"/>
        <v>15000</v>
      </c>
      <c r="O20" s="4">
        <f t="shared" si="1"/>
        <v>27500</v>
      </c>
      <c r="P20" s="3"/>
    </row>
    <row r="21" spans="1:16" ht="18" customHeight="1">
      <c r="A21" s="7" t="s">
        <v>48</v>
      </c>
      <c r="B21" s="7" t="s">
        <v>49</v>
      </c>
      <c r="C21" s="3">
        <v>17</v>
      </c>
      <c r="D21" s="3">
        <v>6</v>
      </c>
      <c r="E21" s="3">
        <v>165</v>
      </c>
      <c r="F21" s="4">
        <v>6</v>
      </c>
      <c r="G21" s="3">
        <v>450</v>
      </c>
      <c r="H21" s="3">
        <v>2800</v>
      </c>
      <c r="I21" s="3" t="s">
        <v>17</v>
      </c>
      <c r="J21" s="3">
        <v>800</v>
      </c>
      <c r="K21" s="3">
        <v>1200</v>
      </c>
      <c r="L21" s="4">
        <f t="shared" si="2"/>
        <v>15000</v>
      </c>
      <c r="M21" s="4">
        <v>5</v>
      </c>
      <c r="N21" s="4">
        <f t="shared" si="3"/>
        <v>12500</v>
      </c>
      <c r="O21" s="4">
        <f t="shared" si="1"/>
        <v>27500</v>
      </c>
      <c r="P21" s="3"/>
    </row>
    <row r="22" spans="1:16" ht="18" customHeight="1">
      <c r="A22" s="7" t="s">
        <v>50</v>
      </c>
      <c r="B22" s="7" t="s">
        <v>51</v>
      </c>
      <c r="C22" s="3">
        <v>14</v>
      </c>
      <c r="D22" s="3">
        <v>5</v>
      </c>
      <c r="E22" s="3">
        <v>158</v>
      </c>
      <c r="F22" s="4">
        <v>5</v>
      </c>
      <c r="G22" s="3">
        <v>620</v>
      </c>
      <c r="H22" s="3">
        <v>2600</v>
      </c>
      <c r="I22" s="3" t="s">
        <v>24</v>
      </c>
      <c r="J22" s="3">
        <v>720</v>
      </c>
      <c r="K22" s="3">
        <v>940</v>
      </c>
      <c r="L22" s="4">
        <f t="shared" si="2"/>
        <v>12500</v>
      </c>
      <c r="M22" s="4">
        <v>5</v>
      </c>
      <c r="N22" s="4">
        <f t="shared" si="3"/>
        <v>12500</v>
      </c>
      <c r="O22" s="4">
        <f t="shared" si="1"/>
        <v>25000</v>
      </c>
      <c r="P22" s="3"/>
    </row>
    <row r="23" spans="1:16" ht="18" customHeight="1">
      <c r="A23" s="7" t="s">
        <v>52</v>
      </c>
      <c r="B23" s="7" t="s">
        <v>53</v>
      </c>
      <c r="C23" s="3">
        <v>18</v>
      </c>
      <c r="D23" s="3">
        <v>6</v>
      </c>
      <c r="E23" s="3">
        <v>158</v>
      </c>
      <c r="F23" s="4">
        <v>6</v>
      </c>
      <c r="G23" s="3">
        <v>650</v>
      </c>
      <c r="H23" s="3">
        <v>3000</v>
      </c>
      <c r="I23" s="3" t="s">
        <v>24</v>
      </c>
      <c r="J23" s="3">
        <v>3850</v>
      </c>
      <c r="K23" s="3">
        <v>2196</v>
      </c>
      <c r="L23" s="4">
        <f t="shared" si="2"/>
        <v>15000</v>
      </c>
      <c r="M23" s="4">
        <v>6</v>
      </c>
      <c r="N23" s="4">
        <f t="shared" si="3"/>
        <v>15000</v>
      </c>
      <c r="O23" s="4">
        <f t="shared" si="1"/>
        <v>30000</v>
      </c>
      <c r="P23" s="3"/>
    </row>
    <row r="24" spans="1:16" ht="18" customHeight="1">
      <c r="A24" s="7" t="s">
        <v>54</v>
      </c>
      <c r="B24" s="8" t="s">
        <v>55</v>
      </c>
      <c r="C24" s="3">
        <v>20</v>
      </c>
      <c r="D24" s="3">
        <v>10</v>
      </c>
      <c r="E24" s="3">
        <v>140</v>
      </c>
      <c r="F24" s="4">
        <v>6</v>
      </c>
      <c r="G24" s="3">
        <v>720</v>
      </c>
      <c r="H24" s="3">
        <v>3400</v>
      </c>
      <c r="I24" s="3" t="s">
        <v>14</v>
      </c>
      <c r="J24" s="3">
        <v>1035</v>
      </c>
      <c r="K24" s="3">
        <v>1535</v>
      </c>
      <c r="L24" s="4">
        <f t="shared" si="2"/>
        <v>15000</v>
      </c>
      <c r="M24" s="4">
        <v>5</v>
      </c>
      <c r="N24" s="4">
        <f t="shared" si="3"/>
        <v>12500</v>
      </c>
      <c r="O24" s="4">
        <f t="shared" si="1"/>
        <v>27500</v>
      </c>
      <c r="P24" s="3"/>
    </row>
    <row r="25" spans="1:16" ht="18" customHeight="1">
      <c r="A25" s="7" t="s">
        <v>56</v>
      </c>
      <c r="B25" s="7" t="s">
        <v>57</v>
      </c>
      <c r="C25" s="3">
        <v>10</v>
      </c>
      <c r="D25" s="3">
        <v>4</v>
      </c>
      <c r="E25" s="3">
        <v>130</v>
      </c>
      <c r="F25" s="4">
        <v>4</v>
      </c>
      <c r="G25" s="3">
        <v>650</v>
      </c>
      <c r="H25" s="3">
        <v>2500</v>
      </c>
      <c r="I25" s="3" t="s">
        <v>24</v>
      </c>
      <c r="J25" s="3">
        <v>1080</v>
      </c>
      <c r="K25" s="3">
        <v>788</v>
      </c>
      <c r="L25" s="4">
        <f t="shared" si="2"/>
        <v>10000</v>
      </c>
      <c r="M25" s="4">
        <v>4</v>
      </c>
      <c r="N25" s="4">
        <f t="shared" si="3"/>
        <v>10000</v>
      </c>
      <c r="O25" s="4">
        <f t="shared" si="1"/>
        <v>20000</v>
      </c>
      <c r="P25" s="3"/>
    </row>
    <row r="26" spans="1:16" ht="18" customHeight="1">
      <c r="A26" s="7" t="s">
        <v>58</v>
      </c>
      <c r="B26" s="8" t="s">
        <v>59</v>
      </c>
      <c r="C26" s="3">
        <v>13</v>
      </c>
      <c r="D26" s="3">
        <v>7</v>
      </c>
      <c r="E26" s="3">
        <v>127</v>
      </c>
      <c r="F26" s="4">
        <v>4</v>
      </c>
      <c r="G26" s="3">
        <v>500</v>
      </c>
      <c r="H26" s="3">
        <v>3200</v>
      </c>
      <c r="I26" s="3" t="s">
        <v>24</v>
      </c>
      <c r="J26" s="3">
        <v>1200</v>
      </c>
      <c r="K26" s="3">
        <v>965</v>
      </c>
      <c r="L26" s="4">
        <f t="shared" si="2"/>
        <v>10000</v>
      </c>
      <c r="M26" s="4">
        <v>4</v>
      </c>
      <c r="N26" s="4">
        <f t="shared" si="3"/>
        <v>10000</v>
      </c>
      <c r="O26" s="4">
        <f t="shared" si="1"/>
        <v>20000</v>
      </c>
      <c r="P26" s="3"/>
    </row>
    <row r="27" spans="1:16" ht="18" customHeight="1">
      <c r="A27" s="7" t="s">
        <v>60</v>
      </c>
      <c r="B27" s="8" t="s">
        <v>61</v>
      </c>
      <c r="C27" s="3">
        <v>13</v>
      </c>
      <c r="D27" s="3">
        <v>6</v>
      </c>
      <c r="E27" s="3">
        <v>126</v>
      </c>
      <c r="F27" s="4">
        <v>5</v>
      </c>
      <c r="G27" s="3">
        <v>520</v>
      </c>
      <c r="H27" s="3">
        <v>3000</v>
      </c>
      <c r="I27" s="3" t="s">
        <v>17</v>
      </c>
      <c r="J27" s="3">
        <v>1997</v>
      </c>
      <c r="K27" s="3">
        <v>1380</v>
      </c>
      <c r="L27" s="4">
        <f t="shared" si="2"/>
        <v>12500</v>
      </c>
      <c r="M27" s="4">
        <v>4</v>
      </c>
      <c r="N27" s="4">
        <f t="shared" si="3"/>
        <v>10000</v>
      </c>
      <c r="O27" s="4">
        <f t="shared" si="1"/>
        <v>22500</v>
      </c>
      <c r="P27" s="3"/>
    </row>
    <row r="28" spans="1:16" ht="18" customHeight="1">
      <c r="A28" s="7" t="s">
        <v>62</v>
      </c>
      <c r="B28" s="8" t="s">
        <v>63</v>
      </c>
      <c r="C28" s="3">
        <v>12</v>
      </c>
      <c r="D28" s="3">
        <v>4</v>
      </c>
      <c r="E28" s="3">
        <v>125</v>
      </c>
      <c r="F28" s="4">
        <v>4</v>
      </c>
      <c r="G28" s="3">
        <v>450</v>
      </c>
      <c r="H28" s="3">
        <v>2400</v>
      </c>
      <c r="I28" s="3" t="s">
        <v>24</v>
      </c>
      <c r="J28" s="3">
        <v>1010</v>
      </c>
      <c r="K28" s="3">
        <v>535</v>
      </c>
      <c r="L28" s="4">
        <f t="shared" si="2"/>
        <v>10000</v>
      </c>
      <c r="M28" s="4">
        <v>4</v>
      </c>
      <c r="N28" s="4">
        <f t="shared" si="3"/>
        <v>10000</v>
      </c>
      <c r="O28" s="4">
        <f t="shared" si="1"/>
        <v>20000</v>
      </c>
      <c r="P28" s="3"/>
    </row>
    <row r="29" spans="1:16" ht="18" customHeight="1">
      <c r="A29" s="7" t="s">
        <v>64</v>
      </c>
      <c r="B29" s="8" t="s">
        <v>65</v>
      </c>
      <c r="C29" s="3">
        <v>10</v>
      </c>
      <c r="D29" s="3">
        <v>4</v>
      </c>
      <c r="E29" s="3">
        <v>124</v>
      </c>
      <c r="F29" s="4">
        <v>3</v>
      </c>
      <c r="G29" s="3">
        <v>450</v>
      </c>
      <c r="H29" s="3">
        <v>2600</v>
      </c>
      <c r="I29" s="3" t="s">
        <v>24</v>
      </c>
      <c r="J29" s="3">
        <v>810</v>
      </c>
      <c r="K29" s="3">
        <v>480</v>
      </c>
      <c r="L29" s="4">
        <f t="shared" si="2"/>
        <v>7500</v>
      </c>
      <c r="M29" s="4">
        <v>3</v>
      </c>
      <c r="N29" s="4">
        <f t="shared" si="3"/>
        <v>7500</v>
      </c>
      <c r="O29" s="4">
        <f t="shared" si="1"/>
        <v>15000</v>
      </c>
      <c r="P29" s="3"/>
    </row>
    <row r="30" spans="1:16" ht="18" customHeight="1">
      <c r="A30" s="7" t="s">
        <v>66</v>
      </c>
      <c r="B30" s="8" t="s">
        <v>67</v>
      </c>
      <c r="C30" s="3">
        <v>9</v>
      </c>
      <c r="D30" s="3">
        <v>3</v>
      </c>
      <c r="E30" s="3">
        <v>124</v>
      </c>
      <c r="F30" s="4">
        <v>3</v>
      </c>
      <c r="G30" s="3">
        <v>350</v>
      </c>
      <c r="H30" s="3">
        <v>2600</v>
      </c>
      <c r="I30" s="3" t="s">
        <v>24</v>
      </c>
      <c r="J30" s="3">
        <v>1327</v>
      </c>
      <c r="K30" s="3">
        <v>520</v>
      </c>
      <c r="L30" s="4">
        <f t="shared" si="2"/>
        <v>7500</v>
      </c>
      <c r="M30" s="4">
        <v>4</v>
      </c>
      <c r="N30" s="4">
        <f t="shared" si="3"/>
        <v>10000</v>
      </c>
      <c r="O30" s="4">
        <f t="shared" si="1"/>
        <v>17500</v>
      </c>
      <c r="P30" s="3"/>
    </row>
    <row r="31" spans="1:16" ht="18" customHeight="1">
      <c r="A31" s="7" t="s">
        <v>68</v>
      </c>
      <c r="B31" s="8" t="s">
        <v>69</v>
      </c>
      <c r="C31" s="3" t="s">
        <v>70</v>
      </c>
      <c r="D31" s="3">
        <v>4</v>
      </c>
      <c r="E31" s="3">
        <v>120</v>
      </c>
      <c r="F31" s="4">
        <v>4</v>
      </c>
      <c r="G31" s="3">
        <v>450</v>
      </c>
      <c r="H31" s="3">
        <v>2700</v>
      </c>
      <c r="I31" s="3" t="s">
        <v>17</v>
      </c>
      <c r="J31" s="3">
        <v>740</v>
      </c>
      <c r="K31" s="3">
        <v>605</v>
      </c>
      <c r="L31" s="4">
        <f t="shared" si="2"/>
        <v>10000</v>
      </c>
      <c r="M31" s="4">
        <v>4</v>
      </c>
      <c r="N31" s="4">
        <f t="shared" si="3"/>
        <v>10000</v>
      </c>
      <c r="O31" s="4">
        <f t="shared" si="1"/>
        <v>20000</v>
      </c>
      <c r="P31" s="3"/>
    </row>
    <row r="32" spans="1:16" ht="18" customHeight="1">
      <c r="A32" s="7" t="s">
        <v>71</v>
      </c>
      <c r="B32" s="8" t="s">
        <v>72</v>
      </c>
      <c r="C32" s="3">
        <v>12</v>
      </c>
      <c r="D32" s="3">
        <v>4</v>
      </c>
      <c r="E32" s="3">
        <v>116</v>
      </c>
      <c r="F32" s="4">
        <v>4</v>
      </c>
      <c r="G32" s="3">
        <v>430</v>
      </c>
      <c r="H32" s="3">
        <v>2500</v>
      </c>
      <c r="I32" s="3" t="s">
        <v>24</v>
      </c>
      <c r="J32" s="3">
        <v>1350</v>
      </c>
      <c r="K32" s="3">
        <v>850</v>
      </c>
      <c r="L32" s="4">
        <f t="shared" si="2"/>
        <v>10000</v>
      </c>
      <c r="M32" s="4">
        <v>3</v>
      </c>
      <c r="N32" s="4">
        <f t="shared" si="3"/>
        <v>7500</v>
      </c>
      <c r="O32" s="4">
        <f t="shared" si="1"/>
        <v>17500</v>
      </c>
      <c r="P32" s="3"/>
    </row>
    <row r="33" spans="1:16" ht="18" customHeight="1">
      <c r="A33" s="7" t="s">
        <v>73</v>
      </c>
      <c r="B33" s="7" t="s">
        <v>74</v>
      </c>
      <c r="C33" s="3">
        <v>10</v>
      </c>
      <c r="D33" s="3">
        <v>4</v>
      </c>
      <c r="E33" s="3">
        <v>114</v>
      </c>
      <c r="F33" s="4">
        <v>3</v>
      </c>
      <c r="G33" s="3">
        <v>450</v>
      </c>
      <c r="H33" s="3">
        <v>2800</v>
      </c>
      <c r="I33" s="3" t="s">
        <v>24</v>
      </c>
      <c r="J33" s="3">
        <v>2170</v>
      </c>
      <c r="K33" s="3">
        <v>1010</v>
      </c>
      <c r="L33" s="4">
        <f t="shared" si="2"/>
        <v>7500</v>
      </c>
      <c r="M33" s="4">
        <v>4</v>
      </c>
      <c r="N33" s="4">
        <f t="shared" si="3"/>
        <v>10000</v>
      </c>
      <c r="O33" s="4">
        <f t="shared" si="1"/>
        <v>17500</v>
      </c>
      <c r="P33" s="3"/>
    </row>
    <row r="34" spans="1:16" ht="18" customHeight="1">
      <c r="A34" s="7" t="s">
        <v>75</v>
      </c>
      <c r="B34" s="8" t="s">
        <v>76</v>
      </c>
      <c r="C34" s="3">
        <v>9</v>
      </c>
      <c r="D34" s="3">
        <v>3</v>
      </c>
      <c r="E34" s="3">
        <v>113</v>
      </c>
      <c r="F34" s="4">
        <v>3</v>
      </c>
      <c r="G34" s="3">
        <v>400</v>
      </c>
      <c r="H34" s="3">
        <v>3000</v>
      </c>
      <c r="I34" s="3" t="s">
        <v>17</v>
      </c>
      <c r="J34" s="3">
        <v>1580</v>
      </c>
      <c r="K34" s="3">
        <v>1380</v>
      </c>
      <c r="L34" s="4">
        <f t="shared" si="2"/>
        <v>7500</v>
      </c>
      <c r="M34" s="4">
        <v>3</v>
      </c>
      <c r="N34" s="4">
        <f t="shared" si="3"/>
        <v>7500</v>
      </c>
      <c r="O34" s="4">
        <f t="shared" si="1"/>
        <v>15000</v>
      </c>
      <c r="P34" s="3"/>
    </row>
    <row r="35" spans="1:16" ht="18" customHeight="1">
      <c r="A35" s="7" t="s">
        <v>77</v>
      </c>
      <c r="B35" s="8" t="s">
        <v>78</v>
      </c>
      <c r="C35" s="3">
        <v>13</v>
      </c>
      <c r="D35" s="3">
        <v>3</v>
      </c>
      <c r="E35" s="3">
        <v>112</v>
      </c>
      <c r="F35" s="4">
        <v>3</v>
      </c>
      <c r="G35" s="3">
        <v>300</v>
      </c>
      <c r="H35" s="3">
        <v>2500</v>
      </c>
      <c r="I35" s="3" t="s">
        <v>24</v>
      </c>
      <c r="J35" s="3">
        <v>960</v>
      </c>
      <c r="K35" s="3">
        <v>860</v>
      </c>
      <c r="L35" s="4">
        <f t="shared" si="2"/>
        <v>7500</v>
      </c>
      <c r="M35" s="4">
        <v>3</v>
      </c>
      <c r="N35" s="4">
        <f t="shared" si="3"/>
        <v>7500</v>
      </c>
      <c r="O35" s="4">
        <f t="shared" si="1"/>
        <v>15000</v>
      </c>
      <c r="P35" s="3"/>
    </row>
    <row r="36" spans="1:16" ht="18" customHeight="1">
      <c r="A36" s="7" t="s">
        <v>79</v>
      </c>
      <c r="B36" s="8" t="s">
        <v>80</v>
      </c>
      <c r="C36" s="3">
        <v>10</v>
      </c>
      <c r="D36" s="3">
        <v>4</v>
      </c>
      <c r="E36" s="3">
        <v>111</v>
      </c>
      <c r="F36" s="4">
        <v>4</v>
      </c>
      <c r="G36" s="3">
        <v>450</v>
      </c>
      <c r="H36" s="3">
        <v>2400</v>
      </c>
      <c r="I36" s="3" t="s">
        <v>17</v>
      </c>
      <c r="J36" s="3">
        <v>748</v>
      </c>
      <c r="K36" s="3">
        <v>348</v>
      </c>
      <c r="L36" s="4">
        <f t="shared" si="2"/>
        <v>10000</v>
      </c>
      <c r="M36" s="4">
        <v>4</v>
      </c>
      <c r="N36" s="4">
        <f t="shared" si="3"/>
        <v>10000</v>
      </c>
      <c r="O36" s="4">
        <f t="shared" si="1"/>
        <v>20000</v>
      </c>
      <c r="P36" s="3"/>
    </row>
    <row r="37" spans="1:16" ht="18" customHeight="1">
      <c r="A37" s="7" t="s">
        <v>81</v>
      </c>
      <c r="B37" s="8" t="s">
        <v>82</v>
      </c>
      <c r="C37" s="10">
        <v>11</v>
      </c>
      <c r="D37" s="10">
        <v>4</v>
      </c>
      <c r="E37" s="10">
        <v>106</v>
      </c>
      <c r="F37" s="11">
        <v>4</v>
      </c>
      <c r="G37" s="10">
        <v>450</v>
      </c>
      <c r="H37" s="10">
        <v>2600</v>
      </c>
      <c r="I37" s="10" t="s">
        <v>24</v>
      </c>
      <c r="J37" s="10">
        <v>620</v>
      </c>
      <c r="K37" s="10">
        <v>410</v>
      </c>
      <c r="L37" s="4">
        <f t="shared" si="2"/>
        <v>10000</v>
      </c>
      <c r="M37" s="4">
        <v>4</v>
      </c>
      <c r="N37" s="4">
        <f t="shared" si="3"/>
        <v>10000</v>
      </c>
      <c r="O37" s="4">
        <f t="shared" si="1"/>
        <v>20000</v>
      </c>
      <c r="P37" s="3"/>
    </row>
    <row r="38" spans="1:16" ht="18" customHeight="1">
      <c r="A38" s="7" t="s">
        <v>83</v>
      </c>
      <c r="B38" s="8" t="s">
        <v>84</v>
      </c>
      <c r="C38" s="3">
        <v>9</v>
      </c>
      <c r="D38" s="3">
        <v>3</v>
      </c>
      <c r="E38" s="3">
        <v>104</v>
      </c>
      <c r="F38" s="4">
        <v>3</v>
      </c>
      <c r="G38" s="3">
        <v>600</v>
      </c>
      <c r="H38" s="3">
        <v>2600</v>
      </c>
      <c r="I38" s="3" t="s">
        <v>24</v>
      </c>
      <c r="J38" s="3">
        <v>570</v>
      </c>
      <c r="K38" s="3">
        <v>443</v>
      </c>
      <c r="L38" s="4">
        <f t="shared" ref="L38:L61" si="4">F38*2500</f>
        <v>7500</v>
      </c>
      <c r="M38" s="4">
        <v>3</v>
      </c>
      <c r="N38" s="4">
        <f t="shared" si="3"/>
        <v>7500</v>
      </c>
      <c r="O38" s="4">
        <f t="shared" si="1"/>
        <v>15000</v>
      </c>
      <c r="P38" s="3"/>
    </row>
    <row r="39" spans="1:16" ht="18" customHeight="1">
      <c r="A39" s="7" t="s">
        <v>85</v>
      </c>
      <c r="B39" s="7" t="s">
        <v>86</v>
      </c>
      <c r="C39" s="3">
        <v>8</v>
      </c>
      <c r="D39" s="3">
        <v>3</v>
      </c>
      <c r="E39" s="3">
        <v>102</v>
      </c>
      <c r="F39" s="4">
        <v>3</v>
      </c>
      <c r="G39" s="3">
        <v>320</v>
      </c>
      <c r="H39" s="3">
        <v>2300</v>
      </c>
      <c r="I39" s="3" t="s">
        <v>17</v>
      </c>
      <c r="J39" s="3">
        <v>1200</v>
      </c>
      <c r="K39" s="3">
        <v>500</v>
      </c>
      <c r="L39" s="4">
        <f t="shared" si="4"/>
        <v>7500</v>
      </c>
      <c r="M39" s="4">
        <v>4</v>
      </c>
      <c r="N39" s="4">
        <f t="shared" si="3"/>
        <v>10000</v>
      </c>
      <c r="O39" s="4">
        <f t="shared" si="1"/>
        <v>17500</v>
      </c>
      <c r="P39" s="3"/>
    </row>
    <row r="40" spans="1:16" ht="18" customHeight="1">
      <c r="A40" s="7" t="s">
        <v>87</v>
      </c>
      <c r="B40" s="8" t="s">
        <v>88</v>
      </c>
      <c r="C40" s="3">
        <v>8</v>
      </c>
      <c r="D40" s="3">
        <v>3</v>
      </c>
      <c r="E40" s="3">
        <v>102</v>
      </c>
      <c r="F40" s="4">
        <v>3</v>
      </c>
      <c r="G40" s="3">
        <v>400</v>
      </c>
      <c r="H40" s="3">
        <v>2500</v>
      </c>
      <c r="I40" s="3" t="s">
        <v>17</v>
      </c>
      <c r="J40" s="3">
        <v>720</v>
      </c>
      <c r="K40" s="3">
        <v>400</v>
      </c>
      <c r="L40" s="4">
        <f t="shared" si="4"/>
        <v>7500</v>
      </c>
      <c r="M40" s="4">
        <v>3</v>
      </c>
      <c r="N40" s="4">
        <f t="shared" si="3"/>
        <v>7500</v>
      </c>
      <c r="O40" s="4">
        <f t="shared" si="1"/>
        <v>15000</v>
      </c>
      <c r="P40" s="3"/>
    </row>
    <row r="41" spans="1:16" ht="18" customHeight="1">
      <c r="A41" s="7" t="s">
        <v>89</v>
      </c>
      <c r="B41" s="8" t="s">
        <v>90</v>
      </c>
      <c r="C41" s="3">
        <v>11</v>
      </c>
      <c r="D41" s="3">
        <v>4</v>
      </c>
      <c r="E41" s="3">
        <v>99</v>
      </c>
      <c r="F41" s="4">
        <v>4</v>
      </c>
      <c r="G41" s="3">
        <v>500</v>
      </c>
      <c r="H41" s="3">
        <v>3140</v>
      </c>
      <c r="I41" s="3" t="s">
        <v>17</v>
      </c>
      <c r="J41" s="3">
        <v>1520</v>
      </c>
      <c r="K41" s="3">
        <v>820</v>
      </c>
      <c r="L41" s="4">
        <f t="shared" si="4"/>
        <v>10000</v>
      </c>
      <c r="M41" s="4">
        <v>3</v>
      </c>
      <c r="N41" s="4">
        <f t="shared" si="3"/>
        <v>7500</v>
      </c>
      <c r="O41" s="4">
        <f t="shared" si="1"/>
        <v>17500</v>
      </c>
      <c r="P41" s="3"/>
    </row>
    <row r="42" spans="1:16" ht="18" customHeight="1">
      <c r="A42" s="7" t="s">
        <v>91</v>
      </c>
      <c r="B42" s="7" t="s">
        <v>92</v>
      </c>
      <c r="C42" s="3">
        <v>11</v>
      </c>
      <c r="D42" s="3">
        <v>5</v>
      </c>
      <c r="E42" s="3">
        <v>98</v>
      </c>
      <c r="F42" s="4">
        <v>3</v>
      </c>
      <c r="G42" s="3">
        <v>450</v>
      </c>
      <c r="H42" s="3">
        <v>2250</v>
      </c>
      <c r="I42" s="3" t="s">
        <v>93</v>
      </c>
      <c r="J42" s="3">
        <v>500</v>
      </c>
      <c r="K42" s="3">
        <v>1714</v>
      </c>
      <c r="L42" s="4">
        <f t="shared" si="4"/>
        <v>7500</v>
      </c>
      <c r="M42" s="4">
        <v>4</v>
      </c>
      <c r="N42" s="4">
        <f t="shared" si="3"/>
        <v>10000</v>
      </c>
      <c r="O42" s="4">
        <f t="shared" si="1"/>
        <v>17500</v>
      </c>
      <c r="P42" s="3"/>
    </row>
    <row r="43" spans="1:16" ht="18" customHeight="1">
      <c r="A43" s="7" t="s">
        <v>94</v>
      </c>
      <c r="B43" s="7" t="s">
        <v>95</v>
      </c>
      <c r="C43" s="3">
        <v>10</v>
      </c>
      <c r="D43" s="3">
        <v>3</v>
      </c>
      <c r="E43" s="3">
        <v>92</v>
      </c>
      <c r="F43" s="4">
        <v>3</v>
      </c>
      <c r="G43" s="3">
        <v>370</v>
      </c>
      <c r="H43" s="3">
        <v>2500</v>
      </c>
      <c r="I43" s="3" t="s">
        <v>17</v>
      </c>
      <c r="J43" s="3">
        <v>806</v>
      </c>
      <c r="K43" s="3">
        <v>402</v>
      </c>
      <c r="L43" s="4">
        <f t="shared" si="4"/>
        <v>7500</v>
      </c>
      <c r="M43" s="4">
        <v>3</v>
      </c>
      <c r="N43" s="4">
        <f t="shared" si="3"/>
        <v>7500</v>
      </c>
      <c r="O43" s="4">
        <f t="shared" si="1"/>
        <v>15000</v>
      </c>
      <c r="P43" s="3"/>
    </row>
    <row r="44" spans="1:16" ht="18" customHeight="1">
      <c r="A44" s="7" t="s">
        <v>96</v>
      </c>
      <c r="B44" s="8" t="s">
        <v>97</v>
      </c>
      <c r="C44" s="3">
        <v>10</v>
      </c>
      <c r="D44" s="3">
        <v>4</v>
      </c>
      <c r="E44" s="3">
        <v>90</v>
      </c>
      <c r="F44" s="4">
        <v>4</v>
      </c>
      <c r="G44" s="3">
        <v>400</v>
      </c>
      <c r="H44" s="3">
        <v>2300</v>
      </c>
      <c r="I44" s="3" t="s">
        <v>24</v>
      </c>
      <c r="J44" s="3">
        <v>450</v>
      </c>
      <c r="K44" s="3">
        <v>375</v>
      </c>
      <c r="L44" s="4">
        <f t="shared" si="4"/>
        <v>10000</v>
      </c>
      <c r="M44" s="4">
        <v>3</v>
      </c>
      <c r="N44" s="4">
        <f t="shared" si="3"/>
        <v>7500</v>
      </c>
      <c r="O44" s="4">
        <f t="shared" si="1"/>
        <v>17500</v>
      </c>
      <c r="P44" s="3"/>
    </row>
    <row r="45" spans="1:16" ht="18" customHeight="1">
      <c r="A45" s="7" t="s">
        <v>98</v>
      </c>
      <c r="B45" s="7" t="s">
        <v>99</v>
      </c>
      <c r="C45" s="3">
        <v>12</v>
      </c>
      <c r="D45" s="3">
        <v>5</v>
      </c>
      <c r="E45" s="3">
        <v>88</v>
      </c>
      <c r="F45" s="4">
        <v>4</v>
      </c>
      <c r="G45" s="3">
        <v>450</v>
      </c>
      <c r="H45" s="3">
        <v>2500</v>
      </c>
      <c r="I45" s="3" t="s">
        <v>17</v>
      </c>
      <c r="J45" s="3">
        <v>400</v>
      </c>
      <c r="K45" s="3">
        <v>800</v>
      </c>
      <c r="L45" s="4">
        <f t="shared" si="4"/>
        <v>10000</v>
      </c>
      <c r="M45" s="4">
        <v>3</v>
      </c>
      <c r="N45" s="4">
        <f t="shared" si="3"/>
        <v>7500</v>
      </c>
      <c r="O45" s="4">
        <f t="shared" si="1"/>
        <v>17500</v>
      </c>
      <c r="P45" s="3"/>
    </row>
    <row r="46" spans="1:16" ht="18" customHeight="1">
      <c r="A46" s="7" t="s">
        <v>100</v>
      </c>
      <c r="B46" s="8" t="s">
        <v>101</v>
      </c>
      <c r="C46" s="3">
        <v>10</v>
      </c>
      <c r="D46" s="3">
        <v>6</v>
      </c>
      <c r="E46" s="3">
        <v>87</v>
      </c>
      <c r="F46" s="4">
        <v>3</v>
      </c>
      <c r="G46" s="3">
        <v>555</v>
      </c>
      <c r="H46" s="3">
        <v>2800</v>
      </c>
      <c r="I46" s="3" t="s">
        <v>17</v>
      </c>
      <c r="J46" s="3">
        <v>1200</v>
      </c>
      <c r="K46" s="3">
        <v>240</v>
      </c>
      <c r="L46" s="4">
        <f t="shared" si="4"/>
        <v>7500</v>
      </c>
      <c r="M46" s="4">
        <v>3</v>
      </c>
      <c r="N46" s="4">
        <f t="shared" si="3"/>
        <v>7500</v>
      </c>
      <c r="O46" s="4">
        <f t="shared" si="1"/>
        <v>15000</v>
      </c>
      <c r="P46" s="3"/>
    </row>
    <row r="47" spans="1:16" ht="18" customHeight="1">
      <c r="A47" s="7" t="s">
        <v>102</v>
      </c>
      <c r="B47" s="8" t="s">
        <v>103</v>
      </c>
      <c r="C47" s="3">
        <v>9</v>
      </c>
      <c r="D47" s="3">
        <v>3</v>
      </c>
      <c r="E47" s="3">
        <v>86</v>
      </c>
      <c r="F47" s="4">
        <v>3</v>
      </c>
      <c r="G47" s="3">
        <v>450</v>
      </c>
      <c r="H47" s="3">
        <v>2800</v>
      </c>
      <c r="I47" s="3" t="s">
        <v>93</v>
      </c>
      <c r="J47" s="3">
        <v>880</v>
      </c>
      <c r="K47" s="3">
        <v>560</v>
      </c>
      <c r="L47" s="4">
        <f t="shared" si="4"/>
        <v>7500</v>
      </c>
      <c r="M47" s="4">
        <v>3</v>
      </c>
      <c r="N47" s="4">
        <f t="shared" si="3"/>
        <v>7500</v>
      </c>
      <c r="O47" s="4">
        <f t="shared" si="1"/>
        <v>15000</v>
      </c>
      <c r="P47" s="3"/>
    </row>
    <row r="48" spans="1:16" ht="18" customHeight="1">
      <c r="A48" s="7" t="s">
        <v>104</v>
      </c>
      <c r="B48" s="8" t="s">
        <v>105</v>
      </c>
      <c r="C48" s="3">
        <v>8</v>
      </c>
      <c r="D48" s="3">
        <v>3</v>
      </c>
      <c r="E48" s="3">
        <v>83</v>
      </c>
      <c r="F48" s="4">
        <v>3</v>
      </c>
      <c r="G48" s="3">
        <v>350</v>
      </c>
      <c r="H48" s="3">
        <v>2300</v>
      </c>
      <c r="I48" s="3" t="s">
        <v>17</v>
      </c>
      <c r="J48" s="3">
        <v>650</v>
      </c>
      <c r="K48" s="3">
        <v>350</v>
      </c>
      <c r="L48" s="4">
        <f t="shared" si="4"/>
        <v>7500</v>
      </c>
      <c r="M48" s="4">
        <v>3</v>
      </c>
      <c r="N48" s="4">
        <f t="shared" si="3"/>
        <v>7500</v>
      </c>
      <c r="O48" s="4">
        <f t="shared" si="1"/>
        <v>15000</v>
      </c>
      <c r="P48" s="3"/>
    </row>
    <row r="49" spans="1:16" ht="18" customHeight="1">
      <c r="A49" s="7" t="s">
        <v>106</v>
      </c>
      <c r="B49" s="8" t="s">
        <v>107</v>
      </c>
      <c r="C49" s="3">
        <v>9</v>
      </c>
      <c r="D49" s="3">
        <v>3</v>
      </c>
      <c r="E49" s="3">
        <v>80</v>
      </c>
      <c r="F49" s="4">
        <v>3</v>
      </c>
      <c r="G49" s="3">
        <v>450</v>
      </c>
      <c r="H49" s="3">
        <v>2500</v>
      </c>
      <c r="I49" s="3" t="s">
        <v>17</v>
      </c>
      <c r="J49" s="3">
        <v>605</v>
      </c>
      <c r="K49" s="3">
        <v>560</v>
      </c>
      <c r="L49" s="4">
        <f t="shared" si="4"/>
        <v>7500</v>
      </c>
      <c r="M49" s="4">
        <v>3</v>
      </c>
      <c r="N49" s="4">
        <f t="shared" si="3"/>
        <v>7500</v>
      </c>
      <c r="O49" s="4">
        <f t="shared" si="1"/>
        <v>15000</v>
      </c>
      <c r="P49" s="3"/>
    </row>
    <row r="50" spans="1:16" ht="18" customHeight="1">
      <c r="A50" s="7" t="s">
        <v>108</v>
      </c>
      <c r="B50" s="8" t="s">
        <v>109</v>
      </c>
      <c r="C50" s="3">
        <v>10</v>
      </c>
      <c r="D50" s="3">
        <v>3</v>
      </c>
      <c r="E50" s="3">
        <v>78</v>
      </c>
      <c r="F50" s="4">
        <v>3</v>
      </c>
      <c r="G50" s="3">
        <v>300</v>
      </c>
      <c r="H50" s="3">
        <v>2500</v>
      </c>
      <c r="I50" s="3" t="s">
        <v>14</v>
      </c>
      <c r="J50" s="3">
        <v>1280</v>
      </c>
      <c r="K50" s="3">
        <v>980</v>
      </c>
      <c r="L50" s="4">
        <f t="shared" si="4"/>
        <v>7500</v>
      </c>
      <c r="M50" s="4">
        <v>3</v>
      </c>
      <c r="N50" s="4">
        <f t="shared" si="3"/>
        <v>7500</v>
      </c>
      <c r="O50" s="4">
        <f t="shared" si="1"/>
        <v>15000</v>
      </c>
      <c r="P50" s="3"/>
    </row>
    <row r="51" spans="1:16" ht="27">
      <c r="A51" s="7" t="s">
        <v>110</v>
      </c>
      <c r="B51" s="8" t="s">
        <v>111</v>
      </c>
      <c r="C51" s="3">
        <v>8</v>
      </c>
      <c r="D51" s="3">
        <v>3</v>
      </c>
      <c r="E51" s="3">
        <v>77</v>
      </c>
      <c r="F51" s="4"/>
      <c r="G51" s="3">
        <v>420</v>
      </c>
      <c r="H51" s="3">
        <v>2800</v>
      </c>
      <c r="I51" s="3" t="s">
        <v>17</v>
      </c>
      <c r="J51" s="3">
        <v>618</v>
      </c>
      <c r="K51" s="3">
        <v>875</v>
      </c>
      <c r="L51" s="4">
        <f t="shared" si="4"/>
        <v>0</v>
      </c>
      <c r="M51" s="4"/>
      <c r="N51" s="4">
        <f t="shared" si="3"/>
        <v>0</v>
      </c>
      <c r="O51" s="4">
        <f t="shared" si="1"/>
        <v>0</v>
      </c>
      <c r="P51" s="12" t="s">
        <v>112</v>
      </c>
    </row>
    <row r="52" spans="1:16" ht="18.75" customHeight="1">
      <c r="A52" s="7" t="s">
        <v>113</v>
      </c>
      <c r="B52" s="8" t="s">
        <v>114</v>
      </c>
      <c r="C52" s="3">
        <v>7</v>
      </c>
      <c r="D52" s="3">
        <v>3</v>
      </c>
      <c r="E52" s="3">
        <v>76</v>
      </c>
      <c r="F52" s="4">
        <v>3</v>
      </c>
      <c r="G52" s="3">
        <v>440</v>
      </c>
      <c r="H52" s="3">
        <v>3000</v>
      </c>
      <c r="I52" s="3" t="s">
        <v>24</v>
      </c>
      <c r="J52" s="3">
        <v>1020</v>
      </c>
      <c r="K52" s="3">
        <v>680</v>
      </c>
      <c r="L52" s="4">
        <f t="shared" si="4"/>
        <v>7500</v>
      </c>
      <c r="M52" s="4">
        <v>3</v>
      </c>
      <c r="N52" s="4">
        <f t="shared" si="3"/>
        <v>7500</v>
      </c>
      <c r="O52" s="4">
        <f t="shared" si="1"/>
        <v>15000</v>
      </c>
      <c r="P52" s="3"/>
    </row>
    <row r="53" spans="1:16" ht="18.75" customHeight="1">
      <c r="A53" s="7" t="s">
        <v>115</v>
      </c>
      <c r="B53" s="7" t="s">
        <v>116</v>
      </c>
      <c r="C53" s="3">
        <v>7</v>
      </c>
      <c r="D53" s="3">
        <v>3</v>
      </c>
      <c r="E53" s="3">
        <v>74</v>
      </c>
      <c r="F53" s="4">
        <v>3</v>
      </c>
      <c r="G53" s="3">
        <v>450</v>
      </c>
      <c r="H53" s="3">
        <v>2400</v>
      </c>
      <c r="I53" s="3" t="s">
        <v>24</v>
      </c>
      <c r="J53" s="3">
        <v>430</v>
      </c>
      <c r="K53" s="3">
        <v>350</v>
      </c>
      <c r="L53" s="4">
        <f t="shared" si="4"/>
        <v>7500</v>
      </c>
      <c r="M53" s="4">
        <v>3</v>
      </c>
      <c r="N53" s="4">
        <f t="shared" si="3"/>
        <v>7500</v>
      </c>
      <c r="O53" s="4">
        <f t="shared" si="1"/>
        <v>15000</v>
      </c>
      <c r="P53" s="3"/>
    </row>
    <row r="54" spans="1:16" ht="18.75" customHeight="1">
      <c r="A54" s="7" t="s">
        <v>117</v>
      </c>
      <c r="B54" s="8" t="s">
        <v>118</v>
      </c>
      <c r="C54" s="3">
        <v>10</v>
      </c>
      <c r="D54" s="3">
        <v>3</v>
      </c>
      <c r="E54" s="3">
        <v>73</v>
      </c>
      <c r="F54" s="4">
        <v>3</v>
      </c>
      <c r="G54" s="3">
        <v>450</v>
      </c>
      <c r="H54" s="3">
        <v>2600</v>
      </c>
      <c r="I54" s="3" t="s">
        <v>24</v>
      </c>
      <c r="J54" s="3">
        <v>580</v>
      </c>
      <c r="K54" s="3">
        <v>480</v>
      </c>
      <c r="L54" s="4">
        <f t="shared" si="4"/>
        <v>7500</v>
      </c>
      <c r="M54" s="4"/>
      <c r="N54" s="4">
        <f t="shared" si="3"/>
        <v>0</v>
      </c>
      <c r="O54" s="4">
        <f t="shared" si="1"/>
        <v>7500</v>
      </c>
      <c r="P54" s="3"/>
    </row>
    <row r="55" spans="1:16" ht="18.75" customHeight="1">
      <c r="A55" s="7" t="s">
        <v>119</v>
      </c>
      <c r="B55" s="7" t="s">
        <v>120</v>
      </c>
      <c r="C55" s="3">
        <v>10</v>
      </c>
      <c r="D55" s="3">
        <v>3</v>
      </c>
      <c r="E55" s="3">
        <v>71</v>
      </c>
      <c r="F55" s="4">
        <v>3</v>
      </c>
      <c r="G55" s="3">
        <v>620</v>
      </c>
      <c r="H55" s="3">
        <v>2500</v>
      </c>
      <c r="I55" s="3" t="s">
        <v>17</v>
      </c>
      <c r="J55" s="3">
        <v>335</v>
      </c>
      <c r="K55" s="3">
        <v>280</v>
      </c>
      <c r="L55" s="4">
        <f t="shared" si="4"/>
        <v>7500</v>
      </c>
      <c r="M55" s="4">
        <v>3</v>
      </c>
      <c r="N55" s="4">
        <f t="shared" si="3"/>
        <v>7500</v>
      </c>
      <c r="O55" s="4">
        <f t="shared" si="1"/>
        <v>15000</v>
      </c>
      <c r="P55" s="3"/>
    </row>
    <row r="56" spans="1:16" ht="18.75" customHeight="1">
      <c r="A56" s="7" t="s">
        <v>121</v>
      </c>
      <c r="B56" s="8" t="s">
        <v>122</v>
      </c>
      <c r="C56" s="3">
        <v>6</v>
      </c>
      <c r="D56" s="3">
        <v>3</v>
      </c>
      <c r="E56" s="3">
        <v>70</v>
      </c>
      <c r="F56" s="4">
        <v>3</v>
      </c>
      <c r="G56" s="3">
        <v>320</v>
      </c>
      <c r="H56" s="3">
        <v>2600</v>
      </c>
      <c r="I56" s="3" t="s">
        <v>123</v>
      </c>
      <c r="J56" s="3">
        <v>480</v>
      </c>
      <c r="K56" s="3">
        <v>678</v>
      </c>
      <c r="L56" s="4">
        <f t="shared" si="4"/>
        <v>7500</v>
      </c>
      <c r="M56" s="4">
        <v>3</v>
      </c>
      <c r="N56" s="4">
        <f t="shared" si="3"/>
        <v>7500</v>
      </c>
      <c r="O56" s="4">
        <f t="shared" si="1"/>
        <v>15000</v>
      </c>
      <c r="P56" s="3"/>
    </row>
    <row r="57" spans="1:16" ht="18.75" customHeight="1">
      <c r="A57" s="7" t="s">
        <v>124</v>
      </c>
      <c r="B57" s="8" t="s">
        <v>125</v>
      </c>
      <c r="C57" s="3">
        <v>8</v>
      </c>
      <c r="D57" s="3">
        <v>3</v>
      </c>
      <c r="E57" s="3">
        <v>69</v>
      </c>
      <c r="F57" s="4">
        <v>3</v>
      </c>
      <c r="G57" s="3">
        <v>450</v>
      </c>
      <c r="H57" s="3">
        <v>2500</v>
      </c>
      <c r="I57" s="3" t="s">
        <v>24</v>
      </c>
      <c r="J57" s="3">
        <v>433</v>
      </c>
      <c r="K57" s="3">
        <v>360</v>
      </c>
      <c r="L57" s="4">
        <f t="shared" si="4"/>
        <v>7500</v>
      </c>
      <c r="M57" s="4">
        <v>3</v>
      </c>
      <c r="N57" s="4">
        <f t="shared" si="3"/>
        <v>7500</v>
      </c>
      <c r="O57" s="4">
        <f t="shared" si="1"/>
        <v>15000</v>
      </c>
      <c r="P57" s="3"/>
    </row>
    <row r="58" spans="1:16" ht="18.75" customHeight="1">
      <c r="A58" s="7" t="s">
        <v>126</v>
      </c>
      <c r="B58" s="7" t="s">
        <v>127</v>
      </c>
      <c r="C58" s="3">
        <v>9</v>
      </c>
      <c r="D58" s="3">
        <v>4</v>
      </c>
      <c r="E58" s="3">
        <v>62</v>
      </c>
      <c r="F58" s="4">
        <v>3</v>
      </c>
      <c r="G58" s="3">
        <v>450</v>
      </c>
      <c r="H58" s="3">
        <v>2500</v>
      </c>
      <c r="I58" s="3" t="s">
        <v>24</v>
      </c>
      <c r="J58" s="3">
        <v>2421</v>
      </c>
      <c r="K58" s="3">
        <v>748</v>
      </c>
      <c r="L58" s="4">
        <f t="shared" si="4"/>
        <v>7500</v>
      </c>
      <c r="M58" s="4">
        <v>3</v>
      </c>
      <c r="N58" s="4">
        <f t="shared" si="3"/>
        <v>7500</v>
      </c>
      <c r="O58" s="4">
        <f t="shared" si="1"/>
        <v>15000</v>
      </c>
      <c r="P58" s="3"/>
    </row>
    <row r="59" spans="1:16" ht="18.75" customHeight="1">
      <c r="A59" s="7" t="s">
        <v>128</v>
      </c>
      <c r="B59" s="8" t="s">
        <v>129</v>
      </c>
      <c r="C59" s="3">
        <v>9</v>
      </c>
      <c r="D59" s="3">
        <v>3</v>
      </c>
      <c r="E59" s="3">
        <v>61</v>
      </c>
      <c r="F59" s="4">
        <v>3</v>
      </c>
      <c r="G59" s="3">
        <v>510</v>
      </c>
      <c r="H59" s="3">
        <v>2500</v>
      </c>
      <c r="I59" s="3" t="s">
        <v>17</v>
      </c>
      <c r="J59" s="3">
        <v>700</v>
      </c>
      <c r="K59" s="3">
        <v>400</v>
      </c>
      <c r="L59" s="4">
        <f t="shared" si="4"/>
        <v>7500</v>
      </c>
      <c r="M59" s="4">
        <v>2</v>
      </c>
      <c r="N59" s="4">
        <f t="shared" si="3"/>
        <v>5000</v>
      </c>
      <c r="O59" s="4">
        <f t="shared" si="1"/>
        <v>12500</v>
      </c>
      <c r="P59" s="3"/>
    </row>
    <row r="60" spans="1:16" ht="30.75" customHeight="1">
      <c r="A60" s="7" t="s">
        <v>130</v>
      </c>
      <c r="B60" s="7" t="s">
        <v>131</v>
      </c>
      <c r="C60" s="3">
        <v>7</v>
      </c>
      <c r="D60" s="3">
        <v>3</v>
      </c>
      <c r="E60" s="3">
        <v>57</v>
      </c>
      <c r="F60" s="4"/>
      <c r="G60" s="3"/>
      <c r="H60" s="3"/>
      <c r="I60" s="3"/>
      <c r="J60" s="3"/>
      <c r="K60" s="3"/>
      <c r="L60" s="4"/>
      <c r="M60" s="4"/>
      <c r="N60" s="4">
        <f t="shared" si="3"/>
        <v>0</v>
      </c>
      <c r="O60" s="4">
        <f t="shared" si="1"/>
        <v>0</v>
      </c>
      <c r="P60" s="12" t="s">
        <v>132</v>
      </c>
    </row>
    <row r="61" spans="1:16" ht="23.1" customHeight="1">
      <c r="A61" s="7" t="s">
        <v>133</v>
      </c>
      <c r="B61" s="8" t="s">
        <v>134</v>
      </c>
      <c r="C61" s="3">
        <v>8</v>
      </c>
      <c r="D61" s="3">
        <v>4</v>
      </c>
      <c r="E61" s="3">
        <v>52</v>
      </c>
      <c r="F61" s="4">
        <v>2</v>
      </c>
      <c r="G61" s="3">
        <v>400</v>
      </c>
      <c r="H61" s="3">
        <v>2250</v>
      </c>
      <c r="I61" s="3" t="s">
        <v>24</v>
      </c>
      <c r="J61" s="3">
        <v>480</v>
      </c>
      <c r="K61" s="3">
        <v>216</v>
      </c>
      <c r="L61" s="4">
        <f t="shared" si="4"/>
        <v>5000</v>
      </c>
      <c r="M61" s="4">
        <v>2</v>
      </c>
      <c r="N61" s="4">
        <f t="shared" si="3"/>
        <v>5000</v>
      </c>
      <c r="O61" s="4">
        <f t="shared" si="1"/>
        <v>10000</v>
      </c>
      <c r="P61" s="3"/>
    </row>
    <row r="62" spans="1:16" ht="31.5" customHeight="1">
      <c r="A62" s="7" t="s">
        <v>135</v>
      </c>
      <c r="B62" s="7" t="s">
        <v>136</v>
      </c>
      <c r="C62" s="3">
        <v>6</v>
      </c>
      <c r="D62" s="3">
        <v>3</v>
      </c>
      <c r="E62" s="3">
        <v>36</v>
      </c>
      <c r="F62" s="4"/>
      <c r="G62" s="3"/>
      <c r="H62" s="3"/>
      <c r="I62" s="3"/>
      <c r="J62" s="3"/>
      <c r="K62" s="3"/>
      <c r="L62" s="4"/>
      <c r="M62" s="4"/>
      <c r="N62" s="4">
        <f t="shared" si="3"/>
        <v>0</v>
      </c>
      <c r="O62" s="4">
        <f t="shared" si="1"/>
        <v>0</v>
      </c>
      <c r="P62" s="12" t="s">
        <v>132</v>
      </c>
    </row>
    <row r="63" spans="1:16">
      <c r="G63" s="2"/>
      <c r="H63" s="2"/>
      <c r="I63" s="2"/>
      <c r="J63" s="2"/>
      <c r="K63" s="2"/>
    </row>
  </sheetData>
  <sheetProtection formatCells="0" insertHyperlinks="0" autoFilter="0"/>
  <autoFilter ref="A3:P63"/>
  <mergeCells count="3">
    <mergeCell ref="A4:B4"/>
    <mergeCell ref="A1:B1"/>
    <mergeCell ref="A2:P2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2023-03-09T03:46:36Z</cp:lastPrinted>
  <dcterms:created xsi:type="dcterms:W3CDTF">2022-04-19T22:36:00Z</dcterms:created>
  <dcterms:modified xsi:type="dcterms:W3CDTF">2023-03-09T03:46:49Z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F653054E68CC44859D72922F4465E84D</vt:lpwstr>
  </property>
  <property fmtid="{D5CDD505-2E9C-101B-9397-08002B2CF9AE}" pid="3" name="KSOProductBuildVer">
    <vt:lpwstr>2052-11.1.0.13703</vt:lpwstr>
  </property>
</Properties>
</file>