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1" windowHeight="9679"/>
  </bookViews>
  <sheets>
    <sheet name="公示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<sst xmlns="http://schemas.openxmlformats.org/spreadsheetml/2006/main" count="36" uniqueCount="33">
  <si>
    <t>附件</t>
  </si>
  <si>
    <t>开阳县2023年8月—12月生猪养殖场（户）养殖环节病死猪无害化处理财政补贴资金公示表</t>
  </si>
  <si>
    <t>序号</t>
  </si>
  <si>
    <t>乡镇名称</t>
  </si>
  <si>
    <t>养殖场（小区）名称</t>
  </si>
  <si>
    <t>养殖场主要负责人</t>
  </si>
  <si>
    <t>上报数（头）</t>
  </si>
  <si>
    <t>中央（元）</t>
  </si>
  <si>
    <t>省级（元）</t>
  </si>
  <si>
    <t>市级（元）</t>
  </si>
  <si>
    <t>县级（元）</t>
  </si>
  <si>
    <t>合计</t>
  </si>
  <si>
    <t>备注</t>
  </si>
  <si>
    <t>60元/头</t>
  </si>
  <si>
    <t>8元/头</t>
  </si>
  <si>
    <t>6元/头</t>
  </si>
  <si>
    <t>80元/头</t>
  </si>
  <si>
    <t>冯三镇</t>
  </si>
  <si>
    <t>开阳县康健牧业有限公司</t>
  </si>
  <si>
    <t>陈达飞</t>
  </si>
  <si>
    <r>
      <rPr>
        <sz val="11"/>
        <color rgb="FF000000"/>
        <rFont val="仿宋_GB2312"/>
        <charset val="134"/>
      </rPr>
      <t>根据开阳县农业农村局和安顺市闽顺生物科技有限公司协议约定价格为74元/头，按照黔府办发〔2016〕16号文件关于建立病死畜禽无害化处理机制的实施意见和</t>
    </r>
    <r>
      <rPr>
        <sz val="11"/>
        <rFont val="仿宋"/>
        <charset val="134"/>
      </rPr>
      <t>黔财农【2022】</t>
    </r>
    <r>
      <rPr>
        <sz val="11"/>
        <rFont val="仿宋_GB2312"/>
        <charset val="134"/>
      </rPr>
      <t>215</t>
    </r>
    <r>
      <rPr>
        <sz val="11"/>
        <rFont val="仿宋"/>
        <charset val="134"/>
      </rPr>
      <t>号、黔财农【2023】</t>
    </r>
    <r>
      <rPr>
        <sz val="11"/>
        <rFont val="仿宋_GB2312"/>
        <charset val="134"/>
      </rPr>
      <t>196号</t>
    </r>
    <r>
      <rPr>
        <sz val="11"/>
        <rFont val="仿宋"/>
        <charset val="134"/>
      </rPr>
      <t>文件精神执行</t>
    </r>
  </si>
  <si>
    <t>宅吉乡</t>
  </si>
  <si>
    <t>邵贵军（贵州强鑫合润养殖有限公司）</t>
  </si>
  <si>
    <t>邵贵军</t>
  </si>
  <si>
    <t>贵州屹晨农种养殖有限公司</t>
  </si>
  <si>
    <t>任伟</t>
  </si>
  <si>
    <t>安顺市闽顺生物科技有限公司</t>
  </si>
  <si>
    <t>郑胜辉</t>
  </si>
  <si>
    <t>合  计</t>
  </si>
  <si>
    <t>公示日期：2024年1月30日</t>
  </si>
  <si>
    <t>公示时间： 2024年1月30日至2024年2月5日</t>
  </si>
  <si>
    <t>公示单位：开阳县农业农村局</t>
  </si>
  <si>
    <t>举报电话：0851——87221026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</si>
</sst>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黑体"/>
      <charset val="134"/>
    </font>
    <font>
      <b/>
      <sz val="16"/>
      <name val="黑体"/>
      <charset val="134"/>
    </font>
    <font>
      <sz val="12"/>
      <color indexed="8"/>
      <name val="黑体"/>
      <charset val="134"/>
    </font>
    <font>
      <sz val="11"/>
      <color indexed="8"/>
      <name val="仿宋_GB2312"/>
      <charset val="134"/>
    </font>
    <font>
      <b/>
      <sz val="11"/>
      <color indexed="8"/>
      <name val="仿宋"/>
      <charset val="134"/>
    </font>
    <font>
      <sz val="12"/>
      <color theme="1"/>
      <name val="宋体"/>
      <charset val="134"/>
      <scheme val="minor"/>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仿宋"/>
      <charset val="134"/>
    </font>
    <font>
      <sz val="1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0" fillId="0" borderId="0" xfId="0" applyBorder="1" applyAlignment="1">
      <alignment vertical="center" wrapText="1"/>
    </xf>
    <xf numFmtId="0" fontId="1" fillId="0" borderId="0" xfId="0" applyFont="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workbookViewId="0">
      <selection activeCell="E3" sqref="E3:E4"/>
    </sheetView>
  </sheetViews>
  <sheetFormatPr defaultColWidth="8.89380530973451" defaultRowHeight="28" customHeight="1"/>
  <cols>
    <col min="1" max="1" width="4.89380530973451" style="1" customWidth="1"/>
    <col min="2" max="2" width="12.3716814159292" style="1" customWidth="1"/>
    <col min="3" max="3" width="27.2477876106195" style="1" customWidth="1"/>
    <col min="4" max="4" width="8.89380530973451" style="1"/>
    <col min="5" max="5" width="12.4867256637168" style="1" customWidth="1"/>
    <col min="6" max="6" width="8.33628318584071" style="1" customWidth="1"/>
    <col min="7" max="7" width="7.79646017699115" style="1" customWidth="1"/>
    <col min="8" max="8" width="7.7787610619469" style="1" customWidth="1"/>
    <col min="9" max="9" width="7.38053097345133" style="1" customWidth="1"/>
    <col min="10" max="10" width="8.46902654867257" style="1" customWidth="1"/>
    <col min="11" max="11" width="26.7787610619469" style="1" customWidth="1"/>
    <col min="12" max="16384" width="8.89380530973451" style="1"/>
  </cols>
  <sheetData>
    <row r="1" customHeight="1" spans="1:2">
      <c r="A1" s="2" t="s">
        <v>0</v>
      </c>
      <c r="B1" s="2"/>
    </row>
    <row r="2" ht="39" customHeight="1" spans="1:11">
      <c r="A2" s="3" t="s">
        <v>1</v>
      </c>
      <c r="B2" s="3"/>
      <c r="C2" s="3"/>
      <c r="D2" s="3"/>
      <c r="E2" s="3"/>
      <c r="F2" s="3"/>
      <c r="G2" s="3"/>
      <c r="H2" s="3"/>
      <c r="I2" s="3"/>
      <c r="J2" s="3"/>
      <c r="K2" s="3"/>
    </row>
    <row r="3" ht="45" customHeight="1" spans="1:11">
      <c r="A3" s="4" t="s">
        <v>2</v>
      </c>
      <c r="B3" s="4" t="s">
        <v>3</v>
      </c>
      <c r="C3" s="4" t="s">
        <v>4</v>
      </c>
      <c r="D3" s="4" t="s">
        <v>5</v>
      </c>
      <c r="E3" s="4" t="s">
        <v>6</v>
      </c>
      <c r="F3" s="5" t="s">
        <v>7</v>
      </c>
      <c r="G3" s="5" t="s">
        <v>8</v>
      </c>
      <c r="H3" s="5" t="s">
        <v>9</v>
      </c>
      <c r="I3" s="5" t="s">
        <v>10</v>
      </c>
      <c r="J3" s="5" t="s">
        <v>11</v>
      </c>
      <c r="K3" s="9" t="s">
        <v>12</v>
      </c>
    </row>
    <row r="4" ht="45" customHeight="1" spans="1:11">
      <c r="A4" s="4"/>
      <c r="B4" s="4"/>
      <c r="C4" s="4"/>
      <c r="D4" s="4"/>
      <c r="E4" s="4"/>
      <c r="F4" s="5" t="s">
        <v>13</v>
      </c>
      <c r="G4" s="5" t="s">
        <v>14</v>
      </c>
      <c r="H4" s="5" t="s">
        <v>15</v>
      </c>
      <c r="I4" s="5" t="s">
        <v>15</v>
      </c>
      <c r="J4" s="5" t="s">
        <v>16</v>
      </c>
      <c r="K4" s="10"/>
    </row>
    <row r="5" ht="45" customHeight="1" spans="1:11">
      <c r="A5" s="6">
        <v>1</v>
      </c>
      <c r="B5" s="6" t="s">
        <v>17</v>
      </c>
      <c r="C5" s="6" t="s">
        <v>18</v>
      </c>
      <c r="D5" s="6" t="s">
        <v>19</v>
      </c>
      <c r="E5" s="6">
        <v>11</v>
      </c>
      <c r="F5" s="6">
        <f>E5*60</f>
        <v>660</v>
      </c>
      <c r="G5" s="6">
        <f>E5*8</f>
        <v>88</v>
      </c>
      <c r="H5" s="6">
        <f>E5*6</f>
        <v>66</v>
      </c>
      <c r="I5" s="6">
        <f>E5*6</f>
        <v>66</v>
      </c>
      <c r="J5" s="6">
        <f>SUM(F5:I5)</f>
        <v>880</v>
      </c>
      <c r="K5" s="11" t="s">
        <v>20</v>
      </c>
    </row>
    <row r="6" ht="45" customHeight="1" spans="1:11">
      <c r="A6" s="6">
        <v>2</v>
      </c>
      <c r="B6" s="6" t="s">
        <v>21</v>
      </c>
      <c r="C6" s="6" t="s">
        <v>22</v>
      </c>
      <c r="D6" s="6" t="s">
        <v>23</v>
      </c>
      <c r="E6" s="6">
        <v>633</v>
      </c>
      <c r="F6" s="6">
        <f>E6*60</f>
        <v>37980</v>
      </c>
      <c r="G6" s="6">
        <f>E6*8</f>
        <v>5064</v>
      </c>
      <c r="H6" s="6">
        <f>E6*6</f>
        <v>3798</v>
      </c>
      <c r="I6" s="6">
        <f>E6*6</f>
        <v>3798</v>
      </c>
      <c r="J6" s="6">
        <f>SUM(F6:I6)</f>
        <v>50640</v>
      </c>
      <c r="K6" s="12"/>
    </row>
    <row r="7" ht="45" customHeight="1" spans="1:11">
      <c r="A7" s="6">
        <v>3</v>
      </c>
      <c r="B7" s="6" t="s">
        <v>17</v>
      </c>
      <c r="C7" s="6" t="s">
        <v>24</v>
      </c>
      <c r="D7" s="6" t="s">
        <v>25</v>
      </c>
      <c r="E7" s="6">
        <v>104</v>
      </c>
      <c r="F7" s="6">
        <f>E7*60</f>
        <v>6240</v>
      </c>
      <c r="G7" s="6">
        <f>E7*8</f>
        <v>832</v>
      </c>
      <c r="H7" s="6">
        <f>E7*6</f>
        <v>624</v>
      </c>
      <c r="I7" s="6">
        <f>E7*6</f>
        <v>624</v>
      </c>
      <c r="J7" s="6">
        <f>SUM(F7:I7)</f>
        <v>8320</v>
      </c>
      <c r="K7" s="12"/>
    </row>
    <row r="8" ht="45" customHeight="1" spans="1:11">
      <c r="A8" s="6">
        <v>4</v>
      </c>
      <c r="B8" s="6" t="s">
        <v>17</v>
      </c>
      <c r="C8" s="6" t="s">
        <v>26</v>
      </c>
      <c r="D8" s="6" t="s">
        <v>27</v>
      </c>
      <c r="E8" s="6">
        <v>710</v>
      </c>
      <c r="F8" s="6">
        <f>E8*60</f>
        <v>42600</v>
      </c>
      <c r="G8" s="6">
        <f>E8*8</f>
        <v>5680</v>
      </c>
      <c r="H8" s="6">
        <f>E8*6</f>
        <v>4260</v>
      </c>
      <c r="I8" s="6">
        <f>E8*0</f>
        <v>0</v>
      </c>
      <c r="J8" s="6">
        <f>SUM(F8:I8)</f>
        <v>52540</v>
      </c>
      <c r="K8" s="12"/>
    </row>
    <row r="9" ht="45" customHeight="1" spans="1:11">
      <c r="A9" s="6">
        <v>5</v>
      </c>
      <c r="B9" s="7" t="s">
        <v>28</v>
      </c>
      <c r="C9" s="7"/>
      <c r="D9" s="7"/>
      <c r="E9" s="6">
        <f t="shared" ref="E9:J9" si="0">SUM(E5:E8)</f>
        <v>1458</v>
      </c>
      <c r="F9" s="6">
        <f t="shared" si="0"/>
        <v>87480</v>
      </c>
      <c r="G9" s="6">
        <f t="shared" si="0"/>
        <v>11664</v>
      </c>
      <c r="H9" s="6">
        <f t="shared" si="0"/>
        <v>8748</v>
      </c>
      <c r="I9" s="6">
        <f t="shared" si="0"/>
        <v>4488</v>
      </c>
      <c r="J9" s="6">
        <f t="shared" si="0"/>
        <v>112380</v>
      </c>
      <c r="K9" s="13"/>
    </row>
    <row r="10" ht="25" customHeight="1" spans="1:11">
      <c r="A10" s="8" t="s">
        <v>29</v>
      </c>
      <c r="B10" s="8"/>
      <c r="C10" s="8"/>
      <c r="D10" s="8"/>
      <c r="E10" s="8"/>
      <c r="F10" s="8"/>
      <c r="G10" s="8"/>
      <c r="H10" s="8"/>
      <c r="I10" s="8"/>
      <c r="J10" s="8"/>
      <c r="K10" s="8"/>
    </row>
    <row r="11" ht="15.65" spans="1:11">
      <c r="A11" s="8" t="s">
        <v>30</v>
      </c>
      <c r="B11" s="8"/>
      <c r="C11" s="8"/>
      <c r="D11" s="8"/>
      <c r="E11" s="8"/>
      <c r="F11" s="8"/>
      <c r="G11" s="8"/>
      <c r="H11" s="8"/>
      <c r="I11" s="8"/>
      <c r="J11" s="8"/>
      <c r="K11" s="8"/>
    </row>
    <row r="12" ht="15.65" spans="1:11">
      <c r="A12" s="8" t="s">
        <v>31</v>
      </c>
      <c r="B12" s="8"/>
      <c r="C12" s="8"/>
      <c r="D12" s="8"/>
      <c r="E12" s="8"/>
      <c r="F12" s="8"/>
      <c r="G12" s="8"/>
      <c r="H12" s="8"/>
      <c r="I12" s="8"/>
      <c r="J12" s="8"/>
      <c r="K12" s="8"/>
    </row>
    <row r="13" customHeight="1" spans="1:11">
      <c r="A13" s="8" t="s">
        <v>32</v>
      </c>
      <c r="B13" s="8"/>
      <c r="C13" s="8"/>
      <c r="D13" s="8"/>
      <c r="E13" s="8"/>
      <c r="F13" s="8"/>
      <c r="G13" s="8"/>
      <c r="H13" s="8"/>
      <c r="I13" s="8"/>
      <c r="J13" s="8"/>
      <c r="K13" s="8"/>
    </row>
  </sheetData>
  <mergeCells count="14">
    <mergeCell ref="A1:B1"/>
    <mergeCell ref="A2:K2"/>
    <mergeCell ref="B9:D9"/>
    <mergeCell ref="A10:K10"/>
    <mergeCell ref="A11:K11"/>
    <mergeCell ref="A12:K12"/>
    <mergeCell ref="A13:K13"/>
    <mergeCell ref="A3:A4"/>
    <mergeCell ref="B3:B4"/>
    <mergeCell ref="C3:C4"/>
    <mergeCell ref="D3:D4"/>
    <mergeCell ref="E3:E4"/>
    <mergeCell ref="K3:K4"/>
    <mergeCell ref="K5:K9"/>
  </mergeCells>
  <pageMargins left="0.826388888888889" right="0.235416666666667" top="1.0625" bottom="0.629166666666667"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2017-11-09T07:59:00Z</dcterms:created>
  <cp:lastPrinted>2018-01-02T07:15:00Z</cp:lastPrinted>
  <dcterms:modified xsi:type="dcterms:W3CDTF">2024-01-30T03:07:29Z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254946E28F6247D2A2FAE29283EBB39B</vt:lpwstr>
  </property>
</Properties>
</file>