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部门整体" sheetId="1" r:id="rId1"/>
  </sheets>
  <definedNames>
    <definedName name="_xlnm.Print_Area" localSheetId="0">部门整体!$A$2:$K$32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<sst xmlns="http://schemas.openxmlformats.org/spreadsheetml/2006/main" count="101" uniqueCount="74">
  <si>
    <t>部门整体支出绩效自评表</t>
  </si>
  <si>
    <t>（2025年度）</t>
  </si>
  <si>
    <t>单位（盖章）：开阳县财政局</t>
  </si>
  <si>
    <t>填报日期：2026年3月10日</t>
  </si>
  <si>
    <t>部门（单位）名称</t>
  </si>
  <si>
    <t>开阳县财政局</t>
  </si>
  <si>
    <r>
      <rPr>
        <sz val="11"/>
        <rFont val="宋体"/>
        <charset val="134"/>
      </rPr>
      <t>部门（单位）总体          
资金</t>
    </r>
    <r>
      <rPr>
        <sz val="11"/>
        <color rgb="FFFF0000"/>
        <rFont val="宋体"/>
        <charset val="134"/>
      </rPr>
      <t>（元）</t>
    </r>
  </si>
  <si>
    <t>资 金 来 源</t>
  </si>
  <si>
    <t>年初预算数</t>
  </si>
  <si>
    <t>全年预算数（A）</t>
  </si>
  <si>
    <t>全年执行数（B）</t>
  </si>
  <si>
    <t>分值</t>
  </si>
  <si>
    <t>执行率</t>
  </si>
  <si>
    <t>得分</t>
  </si>
  <si>
    <t>资金总额</t>
  </si>
  <si>
    <t>人员类项目</t>
  </si>
  <si>
    <t>-</t>
  </si>
  <si>
    <t>运转类公用经费项目</t>
  </si>
  <si>
    <t>其他运转类</t>
  </si>
  <si>
    <t>特定目标类项目</t>
  </si>
  <si>
    <t>年度
总体
目标</t>
  </si>
  <si>
    <t>预期目标</t>
  </si>
  <si>
    <t>实际完成情况</t>
  </si>
  <si>
    <t>目标1：加强财源建设，全面完成收入任务；
目标2：优化支出结构，给力民生持续发展；
目标3：细化财政管理，确保资金安全高效；
目标4：深化财政改革，提高依法理财水平。</t>
  </si>
  <si>
    <t>2025年，开阳县财政局聚焦财源建设，圆满完成财政收入任务；优化支出结构，优先保障教育、医疗、社保等民生重点领域。强化财政资金全流程监管，规范项目实施和资金使用，确保安全高效。扎实推进财政改革，提升依法理财和科学决策水平，高质量完成审计、评审及债务利息上缴等工作，促使预算单位进一步树立“花钱必问效，无效必问责”的绩效理念，着力提高财政资源配置和使用效率。政府性债务风险保持为零，非法集资风险有效防控，项目成本控制良好。群众满意度达95%，财政治理效能显著增强。</t>
  </si>
  <si>
    <t>绩效指标</t>
  </si>
  <si>
    <t>一级指标</t>
  </si>
  <si>
    <t>二级指标</t>
  </si>
  <si>
    <t>三级指标</t>
  </si>
  <si>
    <t>年度指标值(A)</t>
  </si>
  <si>
    <t>实际完成值(B)</t>
  </si>
  <si>
    <t>未完成原因分析</t>
  </si>
  <si>
    <t>产出指标(50分)</t>
  </si>
  <si>
    <t>数量指标</t>
  </si>
  <si>
    <t>出具评审报告份数</t>
  </si>
  <si>
    <t>≥120份</t>
  </si>
  <si>
    <t>373份</t>
  </si>
  <si>
    <t>出具审计报告份数</t>
  </si>
  <si>
    <t>≥5份</t>
  </si>
  <si>
    <t>5份</t>
  </si>
  <si>
    <t/>
  </si>
  <si>
    <t>非法集资宣传工作完成率</t>
  </si>
  <si>
    <t>=100%</t>
  </si>
  <si>
    <t>债务利息上缴完成率</t>
  </si>
  <si>
    <t>质量指标</t>
  </si>
  <si>
    <t>出具报告认可度</t>
  </si>
  <si>
    <t>项目实施规范率</t>
  </si>
  <si>
    <t>时效指标</t>
  </si>
  <si>
    <t>部门重点工作完成及时率</t>
  </si>
  <si>
    <t>成本指标</t>
  </si>
  <si>
    <t>项目或定额成本控制率</t>
  </si>
  <si>
    <t>效益指标(30分)</t>
  </si>
  <si>
    <t>社会效益指标</t>
  </si>
  <si>
    <t>单位正常运转保障率</t>
  </si>
  <si>
    <t>提高政府投资项目决策的科学性和合理性</t>
  </si>
  <si>
    <t>有效</t>
  </si>
  <si>
    <t>达成年度指标</t>
  </si>
  <si>
    <t>审计发现问题整改率</t>
  </si>
  <si>
    <t>非法集资事件处置率</t>
  </si>
  <si>
    <t>政府性债务风险发生率</t>
  </si>
  <si>
    <t>可持续影响指标</t>
  </si>
  <si>
    <t>部门内部能力建设</t>
  </si>
  <si>
    <t>持续完善</t>
  </si>
  <si>
    <t>需要长期持续开展相关工作，短期内相关效益有待加强。</t>
  </si>
  <si>
    <t>满意度指标(10分)</t>
  </si>
  <si>
    <t>满意度指标</t>
  </si>
  <si>
    <t>受益对象满意度</t>
  </si>
  <si>
    <t>≥90%</t>
  </si>
  <si>
    <t>总         分</t>
  </si>
  <si>
    <t>绩   
效  
结  
论</t>
  </si>
  <si>
    <t>一、自评结论
部门整体自评得98.51分，自评等级为优。同时，在开展相关工作中，未发生相关投诉及负面报道事件，预计相关满意度可达95%。
二、存在的主要问题
一是由于县级财力困难，导致我单位2025年部分项目预算执行率不高，有待进一步提高。二是政府法定债务还本付息压力大，财政资金不足以覆盖全年本息。将督促各已获得专项债的单位上缴债务本息，不足部分，财政资金再予以保障，确保足额上缴政府法定债务本息。
三、下一步工作打算及建议
一是加强预算执行动态监控，提升项目资金拨付效率；二是强化债务风险预警机制，统筹财政资源保障还本付息；三是健全绩效评价闭环管理，推动预算执行提质增效。</t>
  </si>
  <si>
    <t>联系人：卞莎莎</t>
  </si>
  <si>
    <t>联系电话：17785669751</t>
  </si>
  <si>
    <r>
      <rPr>
        <sz val="10"/>
        <rFont val="宋体"/>
        <charset val="134"/>
      </rPr>
      <t>注：
    1.绩效自评采取打分评价的形式，满分为100分，各部门（单位）可根据指标的重要程度自主确定各项三级指标的权重分值，各项指标得分加总得出该项目绩效自评的总分。原则上一级指标分值统一设置为：产出指标50分、效益指标30分、服务对象满意度10分、</t>
    </r>
    <r>
      <rPr>
        <b/>
        <sz val="10"/>
        <rFont val="宋体"/>
        <charset val="134"/>
      </rPr>
      <t>预算资金执行率10分</t>
    </r>
    <r>
      <rPr>
        <sz val="10"/>
        <rFont val="宋体"/>
        <charset val="134"/>
      </rPr>
      <t>。如有特殊情况，除预算资金执行率外，其他指标权重可作适当调整，但总分应为100分。各项三级指标得分最高不能超过该指标分值上限
    2.未完成原因分析：说明偏离目标、不能完成目标的原因及拟釆取的措施。
    3.</t>
    </r>
    <r>
      <rPr>
        <b/>
        <sz val="10"/>
        <rFont val="宋体"/>
        <charset val="134"/>
      </rPr>
      <t>定量指标</t>
    </r>
    <r>
      <rPr>
        <sz val="10"/>
        <rFont val="宋体"/>
        <charset val="134"/>
      </rPr>
      <t>若为正向指标（即指标值为≥*），则得分计算方法应用“实际完成值（B）/年度指标值（A）×该指标分值”；若定量指标为反向指标（即指标值为≤*），则得分计算方法应用“年度指标值（A）/实际完成值（（B）×该指标分值”。
    4.</t>
    </r>
    <r>
      <rPr>
        <b/>
        <sz val="10"/>
        <rFont val="宋体"/>
        <charset val="134"/>
      </rPr>
      <t>定性指标</t>
    </r>
    <r>
      <rPr>
        <sz val="10"/>
        <rFont val="宋体"/>
        <charset val="134"/>
      </rPr>
      <t>根据指标完成情况分为：</t>
    </r>
    <r>
      <rPr>
        <b/>
        <sz val="10"/>
        <rFont val="宋体"/>
        <charset val="134"/>
      </rPr>
      <t>“达成年度指标、部分达成年度指标并具有一定效果、未达成年度指标且效果较差”</t>
    </r>
    <r>
      <rPr>
        <sz val="10"/>
        <rFont val="宋体"/>
        <charset val="134"/>
      </rPr>
      <t>三档，分别按照该指标对应分值区间100-80% （含）、80-50% （含）、50-0%合理确定分值。定量指标完成指标值的，记该指标所赋全部分值；未完成的，按照完成值与指标值的比例计分。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</si>
</sst>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7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49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 applyFill="1" applyAlignment="1" applyProtection="1">
      <alignment vertical="center"/>
      <protection locked="0"/>
    </xf>
    <xf numFmtId="0" fontId="3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center" vertical="center"/>
    </xf>
    <xf numFmtId="0" fontId="1" fillId="0" borderId="1" xfId="49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left" vertical="center"/>
    </xf>
    <xf numFmtId="176" fontId="4" fillId="0" borderId="2" xfId="49" applyNumberFormat="1" applyFont="1" applyFill="1" applyBorder="1" applyAlignment="1">
      <alignment horizontal="right" vertical="center"/>
    </xf>
    <xf numFmtId="0" fontId="4" fillId="0" borderId="2" xfId="49" applyFont="1" applyFill="1" applyBorder="1" applyAlignment="1">
      <alignment horizontal="center" vertical="center"/>
    </xf>
    <xf numFmtId="10" fontId="4" fillId="0" borderId="2" xfId="49" applyNumberFormat="1" applyFont="1" applyFill="1" applyBorder="1" applyAlignment="1">
      <alignment horizontal="center" vertical="center"/>
    </xf>
    <xf numFmtId="177" fontId="4" fillId="0" borderId="2" xfId="49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176" fontId="4" fillId="0" borderId="2" xfId="49" applyNumberFormat="1" applyFont="1" applyFill="1" applyBorder="1" applyAlignment="1">
      <alignment horizontal="right" vertical="center"/>
    </xf>
    <xf numFmtId="0" fontId="4" fillId="0" borderId="2" xfId="49" applyNumberFormat="1" applyFont="1" applyFill="1" applyBorder="1" applyAlignment="1">
      <alignment vertical="center" wrapText="1"/>
    </xf>
    <xf numFmtId="0" fontId="4" fillId="0" borderId="2" xfId="49" applyFont="1" applyFill="1" applyBorder="1" applyAlignment="1">
      <alignment horizontal="center" vertical="center" textRotation="255"/>
    </xf>
    <xf numFmtId="0" fontId="4" fillId="0" borderId="2" xfId="5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50" applyFont="1" applyFill="1" applyBorder="1" applyAlignment="1" applyProtection="1">
      <alignment horizontal="center" vertical="center" wrapText="1"/>
      <protection locked="0"/>
    </xf>
    <xf numFmtId="9" fontId="4" fillId="0" borderId="2" xfId="49" applyNumberFormat="1" applyFont="1" applyFill="1" applyBorder="1" applyAlignment="1">
      <alignment horizontal="center" vertical="center" wrapText="1"/>
    </xf>
    <xf numFmtId="10" fontId="4" fillId="0" borderId="2" xfId="49" applyNumberFormat="1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49" applyFont="1" applyFill="1" applyBorder="1" applyAlignment="1">
      <alignment horizontal="left" vertical="center" wrapText="1"/>
    </xf>
    <xf numFmtId="177" fontId="4" fillId="0" borderId="2" xfId="49" applyNumberFormat="1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left" vertical="center"/>
    </xf>
    <xf numFmtId="0" fontId="4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vertical="top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2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abSelected="1" zoomScale="90" zoomScaleNormal="90" topLeftCell="A16" workbookViewId="0">
      <selection activeCell="I21" sqref="I21:K21"/>
    </sheetView>
  </sheetViews>
  <sheetFormatPr defaultColWidth="9.13333333333333" defaultRowHeight="14.1" customHeight="1"/>
  <cols>
    <col min="1" max="1" width="5.75" style="3" customWidth="1"/>
    <col min="2" max="2" width="10.75" style="3" customWidth="1"/>
    <col min="3" max="3" width="11.8416666666667" style="3" customWidth="1"/>
    <col min="4" max="4" width="26.55" style="3" customWidth="1"/>
    <col min="5" max="5" width="16" style="3" customWidth="1"/>
    <col min="6" max="6" width="17.25" style="3" customWidth="1"/>
    <col min="7" max="8" width="8.75" style="3" customWidth="1"/>
    <col min="9" max="11" width="7.75" style="3" customWidth="1"/>
    <col min="12" max="12" width="22.1083333333333" style="4" customWidth="1"/>
    <col min="13" max="16384" width="9.13333333333333" style="4"/>
  </cols>
  <sheetData>
    <row r="1" customHeight="1" spans="1:12">
      <c r="A1" s="5"/>
    </row>
    <row r="2" ht="23.1" customHeight="1" spans="1:1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Height="1" spans="1:1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="1" customFormat="1" ht="20" customHeight="1" spans="1:12">
      <c r="A4" s="8" t="s">
        <v>2</v>
      </c>
      <c r="B4" s="8"/>
      <c r="C4" s="8"/>
      <c r="D4" s="8"/>
      <c r="E4" s="8"/>
      <c r="F4" s="8"/>
      <c r="G4" s="8"/>
      <c r="H4" s="8" t="s">
        <v>3</v>
      </c>
      <c r="I4" s="8"/>
      <c r="J4" s="8"/>
      <c r="K4" s="8"/>
    </row>
    <row r="5" ht="20" customHeight="1" spans="1:12">
      <c r="A5" s="9" t="s">
        <v>4</v>
      </c>
      <c r="B5" s="9"/>
      <c r="C5" s="9"/>
      <c r="D5" s="9" t="s">
        <v>5</v>
      </c>
      <c r="E5" s="9"/>
      <c r="F5" s="9"/>
      <c r="G5" s="9"/>
      <c r="H5" s="9"/>
      <c r="I5" s="9"/>
      <c r="J5" s="9"/>
      <c r="K5" s="9"/>
    </row>
    <row r="6" ht="20" customHeight="1" spans="1:12">
      <c r="A6" s="10" t="s">
        <v>6</v>
      </c>
      <c r="B6" s="10"/>
      <c r="C6" s="10"/>
      <c r="D6" s="9" t="s">
        <v>7</v>
      </c>
      <c r="E6" s="9" t="s">
        <v>8</v>
      </c>
      <c r="F6" s="9" t="s">
        <v>9</v>
      </c>
      <c r="G6" s="9" t="s">
        <v>10</v>
      </c>
      <c r="H6" s="9"/>
      <c r="I6" s="11" t="s">
        <v>11</v>
      </c>
      <c r="J6" s="11" t="s">
        <v>12</v>
      </c>
      <c r="K6" s="9" t="s">
        <v>13</v>
      </c>
    </row>
    <row r="7" ht="20" customHeight="1" spans="1:12">
      <c r="A7" s="10"/>
      <c r="B7" s="10"/>
      <c r="C7" s="10"/>
      <c r="D7" s="12" t="s">
        <v>14</v>
      </c>
      <c r="E7" s="13">
        <v>292253067.96</v>
      </c>
      <c r="F7" s="13">
        <v>292253067.96</v>
      </c>
      <c r="G7" s="13">
        <v>277790607.86</v>
      </c>
      <c r="H7" s="13"/>
      <c r="I7" s="14">
        <v>10</v>
      </c>
      <c r="J7" s="15">
        <f>G7/F7</f>
        <v>0.950513915214127</v>
      </c>
      <c r="K7" s="16">
        <f>I7*J7</f>
        <v>9.50513915214127</v>
      </c>
      <c r="L7" s="17"/>
    </row>
    <row r="8" ht="20" customHeight="1" spans="1:12">
      <c r="A8" s="10"/>
      <c r="B8" s="10"/>
      <c r="C8" s="10"/>
      <c r="D8" s="12" t="s">
        <v>15</v>
      </c>
      <c r="E8" s="13">
        <v>14789831.96</v>
      </c>
      <c r="F8" s="13">
        <v>14789831.96</v>
      </c>
      <c r="G8" s="13">
        <v>14789831.96</v>
      </c>
      <c r="H8" s="13"/>
      <c r="I8" s="14">
        <v>0</v>
      </c>
      <c r="J8" s="14" t="s">
        <v>16</v>
      </c>
      <c r="K8" s="10" t="s">
        <v>16</v>
      </c>
    </row>
    <row r="9" ht="20" customHeight="1" spans="1:12">
      <c r="A9" s="10"/>
      <c r="B9" s="10"/>
      <c r="C9" s="10"/>
      <c r="D9" s="12" t="s">
        <v>17</v>
      </c>
      <c r="E9" s="13">
        <v>1443000</v>
      </c>
      <c r="F9" s="13">
        <v>1443000</v>
      </c>
      <c r="G9" s="13">
        <v>1390224.08</v>
      </c>
      <c r="H9" s="13"/>
      <c r="I9" s="14">
        <v>0</v>
      </c>
      <c r="J9" s="14" t="s">
        <v>16</v>
      </c>
      <c r="K9" s="10" t="s">
        <v>16</v>
      </c>
    </row>
    <row r="10" ht="20" customHeight="1" spans="1:12">
      <c r="A10" s="10"/>
      <c r="B10" s="10"/>
      <c r="C10" s="10"/>
      <c r="D10" s="12" t="s">
        <v>18</v>
      </c>
      <c r="E10" s="13"/>
      <c r="F10" s="13"/>
      <c r="G10" s="13"/>
      <c r="H10" s="13"/>
      <c r="I10" s="14">
        <v>0</v>
      </c>
      <c r="J10" s="14" t="s">
        <v>16</v>
      </c>
      <c r="K10" s="10" t="s">
        <v>16</v>
      </c>
    </row>
    <row r="11" ht="20" customHeight="1" spans="1:12">
      <c r="A11" s="10"/>
      <c r="B11" s="10"/>
      <c r="C11" s="10"/>
      <c r="D11" s="12" t="s">
        <v>19</v>
      </c>
      <c r="E11" s="18">
        <v>276020236</v>
      </c>
      <c r="F11" s="18">
        <v>276020236</v>
      </c>
      <c r="G11" s="13">
        <v>261610551.82</v>
      </c>
      <c r="H11" s="13"/>
      <c r="I11" s="14">
        <v>0</v>
      </c>
      <c r="J11" s="14" t="s">
        <v>16</v>
      </c>
      <c r="K11" s="10" t="s">
        <v>16</v>
      </c>
    </row>
    <row r="12" ht="20" customHeight="1" spans="1:12">
      <c r="A12" s="10" t="s">
        <v>20</v>
      </c>
      <c r="B12" s="11" t="s">
        <v>21</v>
      </c>
      <c r="C12" s="11"/>
      <c r="D12" s="11"/>
      <c r="E12" s="11"/>
      <c r="F12" s="9" t="s">
        <v>22</v>
      </c>
      <c r="G12" s="9"/>
      <c r="H12" s="9"/>
      <c r="I12" s="9"/>
      <c r="J12" s="9"/>
      <c r="K12" s="9"/>
    </row>
    <row r="13" ht="151" customHeight="1" spans="1:12">
      <c r="A13" s="10"/>
      <c r="B13" s="19" t="s">
        <v>23</v>
      </c>
      <c r="C13" s="19"/>
      <c r="D13" s="19"/>
      <c r="E13" s="19"/>
      <c r="F13" s="19" t="s">
        <v>24</v>
      </c>
      <c r="G13" s="19"/>
      <c r="H13" s="19"/>
      <c r="I13" s="19"/>
      <c r="J13" s="19"/>
      <c r="K13" s="19"/>
    </row>
    <row r="14" s="2" customFormat="1" ht="30" customHeight="1" spans="1:12">
      <c r="A14" s="20" t="s">
        <v>25</v>
      </c>
      <c r="B14" s="10" t="s">
        <v>26</v>
      </c>
      <c r="C14" s="14" t="s">
        <v>27</v>
      </c>
      <c r="D14" s="14" t="s">
        <v>28</v>
      </c>
      <c r="E14" s="14" t="s">
        <v>29</v>
      </c>
      <c r="F14" s="10" t="s">
        <v>30</v>
      </c>
      <c r="G14" s="14" t="s">
        <v>11</v>
      </c>
      <c r="H14" s="14" t="s">
        <v>13</v>
      </c>
      <c r="I14" s="10" t="s">
        <v>31</v>
      </c>
      <c r="J14" s="10"/>
      <c r="K14" s="10"/>
    </row>
    <row r="15" s="2" customFormat="1" ht="30" customHeight="1" spans="1:12">
      <c r="A15" s="20"/>
      <c r="B15" s="21" t="s">
        <v>32</v>
      </c>
      <c r="C15" s="21" t="s">
        <v>33</v>
      </c>
      <c r="D15" s="22" t="s">
        <v>34</v>
      </c>
      <c r="E15" s="23" t="s">
        <v>35</v>
      </c>
      <c r="F15" s="23" t="s">
        <v>36</v>
      </c>
      <c r="G15" s="14">
        <v>8</v>
      </c>
      <c r="H15" s="14">
        <v>8</v>
      </c>
      <c r="I15" s="10"/>
      <c r="J15" s="10"/>
      <c r="K15" s="10"/>
    </row>
    <row r="16" s="2" customFormat="1" ht="30" customHeight="1" spans="1:12">
      <c r="A16" s="20"/>
      <c r="B16" s="21"/>
      <c r="C16" s="21"/>
      <c r="D16" s="22" t="s">
        <v>37</v>
      </c>
      <c r="E16" s="23" t="s">
        <v>38</v>
      </c>
      <c r="F16" s="23" t="s">
        <v>39</v>
      </c>
      <c r="G16" s="14">
        <v>7</v>
      </c>
      <c r="H16" s="14">
        <v>7</v>
      </c>
      <c r="I16" s="10" t="s">
        <v>40</v>
      </c>
      <c r="J16" s="10"/>
      <c r="K16" s="10"/>
    </row>
    <row r="17" s="2" customFormat="1" ht="30" customHeight="1" spans="1:11">
      <c r="A17" s="20"/>
      <c r="B17" s="21"/>
      <c r="C17" s="21"/>
      <c r="D17" s="22" t="s">
        <v>41</v>
      </c>
      <c r="E17" s="23" t="s">
        <v>42</v>
      </c>
      <c r="F17" s="24">
        <v>1</v>
      </c>
      <c r="G17" s="14">
        <v>5</v>
      </c>
      <c r="H17" s="14">
        <v>5</v>
      </c>
      <c r="I17" s="10" t="s">
        <v>40</v>
      </c>
      <c r="J17" s="10"/>
      <c r="K17" s="10"/>
    </row>
    <row r="18" s="2" customFormat="1" ht="30" customHeight="1" spans="1:11">
      <c r="A18" s="20"/>
      <c r="B18" s="21"/>
      <c r="C18" s="21"/>
      <c r="D18" s="25" t="s">
        <v>43</v>
      </c>
      <c r="E18" s="23" t="s">
        <v>42</v>
      </c>
      <c r="F18" s="24">
        <v>1</v>
      </c>
      <c r="G18" s="14">
        <v>10</v>
      </c>
      <c r="H18" s="14">
        <v>10</v>
      </c>
      <c r="I18" s="10" t="s">
        <v>40</v>
      </c>
      <c r="J18" s="10"/>
      <c r="K18" s="10"/>
    </row>
    <row r="19" s="2" customFormat="1" ht="30" customHeight="1" spans="1:11">
      <c r="A19" s="20"/>
      <c r="B19" s="21"/>
      <c r="C19" s="21" t="s">
        <v>44</v>
      </c>
      <c r="D19" s="23" t="s">
        <v>45</v>
      </c>
      <c r="E19" s="23" t="s">
        <v>42</v>
      </c>
      <c r="F19" s="24">
        <v>1</v>
      </c>
      <c r="G19" s="14">
        <v>5</v>
      </c>
      <c r="H19" s="14">
        <v>5</v>
      </c>
      <c r="I19" s="10"/>
      <c r="J19" s="10"/>
      <c r="K19" s="10"/>
    </row>
    <row r="20" s="2" customFormat="1" ht="30" customHeight="1" spans="1:11">
      <c r="A20" s="20"/>
      <c r="B20" s="21"/>
      <c r="C20" s="21"/>
      <c r="D20" s="25" t="s">
        <v>46</v>
      </c>
      <c r="E20" s="23" t="s">
        <v>42</v>
      </c>
      <c r="F20" s="24">
        <v>1</v>
      </c>
      <c r="G20" s="14">
        <v>5</v>
      </c>
      <c r="H20" s="14">
        <v>5</v>
      </c>
      <c r="I20" s="10" t="s">
        <v>40</v>
      </c>
      <c r="J20" s="10"/>
      <c r="K20" s="10"/>
    </row>
    <row r="21" s="2" customFormat="1" ht="30" customHeight="1" spans="1:11">
      <c r="A21" s="20"/>
      <c r="B21" s="21"/>
      <c r="C21" s="21" t="s">
        <v>47</v>
      </c>
      <c r="D21" s="25" t="s">
        <v>48</v>
      </c>
      <c r="E21" s="23" t="s">
        <v>42</v>
      </c>
      <c r="F21" s="24">
        <v>1</v>
      </c>
      <c r="G21" s="14">
        <v>5</v>
      </c>
      <c r="H21" s="14">
        <v>5</v>
      </c>
      <c r="I21" s="10" t="s">
        <v>40</v>
      </c>
      <c r="J21" s="10"/>
      <c r="K21" s="10"/>
    </row>
    <row r="22" s="2" customFormat="1" ht="30" customHeight="1" spans="1:11">
      <c r="A22" s="20"/>
      <c r="B22" s="21"/>
      <c r="C22" s="21" t="s">
        <v>49</v>
      </c>
      <c r="D22" s="25" t="s">
        <v>50</v>
      </c>
      <c r="E22" s="26">
        <f>100%</f>
        <v>1</v>
      </c>
      <c r="F22" s="27">
        <v>0.9505</v>
      </c>
      <c r="G22" s="14">
        <v>5</v>
      </c>
      <c r="H22" s="14">
        <v>5</v>
      </c>
      <c r="I22" s="10" t="s">
        <v>40</v>
      </c>
      <c r="J22" s="10"/>
      <c r="K22" s="10"/>
    </row>
    <row r="23" s="2" customFormat="1" ht="30" customHeight="1" spans="1:11">
      <c r="A23" s="20"/>
      <c r="B23" s="21" t="s">
        <v>51</v>
      </c>
      <c r="C23" s="21" t="s">
        <v>52</v>
      </c>
      <c r="D23" s="25" t="s">
        <v>53</v>
      </c>
      <c r="E23" s="28" t="s">
        <v>42</v>
      </c>
      <c r="F23" s="24">
        <v>1</v>
      </c>
      <c r="G23" s="14">
        <v>5</v>
      </c>
      <c r="H23" s="14">
        <v>5</v>
      </c>
      <c r="I23" s="10" t="s">
        <v>40</v>
      </c>
      <c r="J23" s="10"/>
      <c r="K23" s="10"/>
    </row>
    <row r="24" s="2" customFormat="1" ht="30" customHeight="1" spans="1:11">
      <c r="A24" s="20"/>
      <c r="B24" s="21"/>
      <c r="C24" s="21"/>
      <c r="D24" s="23" t="s">
        <v>54</v>
      </c>
      <c r="E24" s="23" t="s">
        <v>55</v>
      </c>
      <c r="F24" s="23" t="s">
        <v>56</v>
      </c>
      <c r="G24" s="14">
        <v>5</v>
      </c>
      <c r="H24" s="14">
        <v>5</v>
      </c>
      <c r="I24" s="10" t="s">
        <v>40</v>
      </c>
      <c r="J24" s="10"/>
      <c r="K24" s="10"/>
    </row>
    <row r="25" s="2" customFormat="1" ht="30" customHeight="1" spans="1:11">
      <c r="A25" s="20"/>
      <c r="B25" s="21"/>
      <c r="C25" s="21"/>
      <c r="D25" s="23" t="s">
        <v>57</v>
      </c>
      <c r="E25" s="23" t="s">
        <v>42</v>
      </c>
      <c r="F25" s="24">
        <v>1</v>
      </c>
      <c r="G25" s="14">
        <v>5</v>
      </c>
      <c r="H25" s="14">
        <v>5</v>
      </c>
      <c r="I25" s="10" t="s">
        <v>40</v>
      </c>
      <c r="J25" s="10"/>
      <c r="K25" s="10"/>
    </row>
    <row r="26" s="2" customFormat="1" ht="30" customHeight="1" spans="1:11">
      <c r="A26" s="20"/>
      <c r="B26" s="21"/>
      <c r="C26" s="21"/>
      <c r="D26" s="23" t="s">
        <v>58</v>
      </c>
      <c r="E26" s="23" t="s">
        <v>42</v>
      </c>
      <c r="F26" s="24">
        <v>1</v>
      </c>
      <c r="G26" s="14">
        <v>5</v>
      </c>
      <c r="H26" s="14">
        <v>5</v>
      </c>
      <c r="I26" s="10" t="s">
        <v>40</v>
      </c>
      <c r="J26" s="10"/>
      <c r="K26" s="10"/>
    </row>
    <row r="27" s="2" customFormat="1" ht="30" customHeight="1" spans="1:11">
      <c r="A27" s="20"/>
      <c r="B27" s="21"/>
      <c r="C27" s="21"/>
      <c r="D27" s="29" t="s">
        <v>59</v>
      </c>
      <c r="E27" s="30">
        <v>0</v>
      </c>
      <c r="F27" s="30">
        <v>0</v>
      </c>
      <c r="G27" s="14">
        <v>5</v>
      </c>
      <c r="H27" s="14">
        <v>5</v>
      </c>
      <c r="I27" s="31"/>
      <c r="J27" s="31"/>
      <c r="K27" s="31"/>
    </row>
    <row r="28" s="2" customFormat="1" ht="44.1" customHeight="1" spans="1:11">
      <c r="A28" s="20"/>
      <c r="B28" s="21"/>
      <c r="C28" s="21" t="s">
        <v>60</v>
      </c>
      <c r="D28" s="29" t="s">
        <v>61</v>
      </c>
      <c r="E28" s="23" t="s">
        <v>62</v>
      </c>
      <c r="F28" s="23" t="s">
        <v>56</v>
      </c>
      <c r="G28" s="14">
        <v>5</v>
      </c>
      <c r="H28" s="14">
        <v>4</v>
      </c>
      <c r="I28" s="31" t="s">
        <v>63</v>
      </c>
      <c r="J28" s="31"/>
      <c r="K28" s="31"/>
    </row>
    <row r="29" s="2" customFormat="1" ht="30" customHeight="1" spans="1:11">
      <c r="A29" s="20"/>
      <c r="B29" s="21" t="s">
        <v>64</v>
      </c>
      <c r="C29" s="21" t="s">
        <v>65</v>
      </c>
      <c r="D29" s="25" t="s">
        <v>66</v>
      </c>
      <c r="E29" s="23" t="s">
        <v>67</v>
      </c>
      <c r="F29" s="24">
        <v>0.95</v>
      </c>
      <c r="G29" s="14">
        <v>10</v>
      </c>
      <c r="H29" s="14">
        <v>10</v>
      </c>
      <c r="I29" s="10" t="s">
        <v>40</v>
      </c>
      <c r="J29" s="10"/>
      <c r="K29" s="10"/>
    </row>
    <row r="30" s="2" customFormat="1" ht="30" customHeight="1" spans="1:11">
      <c r="A30" s="14" t="s">
        <v>68</v>
      </c>
      <c r="B30" s="14"/>
      <c r="C30" s="14"/>
      <c r="D30" s="14"/>
      <c r="E30" s="14"/>
      <c r="F30" s="14"/>
      <c r="G30" s="14">
        <v>100</v>
      </c>
      <c r="H30" s="32">
        <f>SUM(H15:H29)+K7</f>
        <v>98.5051391521413</v>
      </c>
      <c r="I30" s="10"/>
      <c r="J30" s="10"/>
      <c r="K30" s="10"/>
    </row>
    <row r="31" ht="147" customHeight="1" spans="1:11">
      <c r="A31" s="10" t="s">
        <v>69</v>
      </c>
      <c r="B31" s="31" t="s">
        <v>70</v>
      </c>
      <c r="C31" s="33"/>
      <c r="D31" s="33"/>
      <c r="E31" s="33"/>
      <c r="F31" s="33"/>
      <c r="G31" s="33"/>
      <c r="H31" s="33"/>
      <c r="I31" s="33"/>
      <c r="J31" s="33"/>
      <c r="K31" s="33"/>
    </row>
    <row r="32" ht="14.45" customHeight="1" spans="1:11">
      <c r="A32" s="34"/>
      <c r="B32" s="35" t="s">
        <v>71</v>
      </c>
      <c r="C32" s="35"/>
      <c r="D32" s="35"/>
      <c r="E32" s="36" t="s">
        <v>72</v>
      </c>
      <c r="F32" s="36"/>
      <c r="G32" s="36"/>
      <c r="H32" s="36"/>
      <c r="I32" s="36"/>
      <c r="J32" s="36"/>
      <c r="K32" s="36"/>
    </row>
    <row r="33" s="1" customFormat="1" ht="125.1" customHeight="1" spans="1:12">
      <c r="A33" s="37" t="s">
        <v>73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8"/>
    </row>
  </sheetData>
  <mergeCells count="47">
    <mergeCell ref="A2:K2"/>
    <mergeCell ref="A3:K3"/>
    <mergeCell ref="A4:C4"/>
    <mergeCell ref="E4:G4"/>
    <mergeCell ref="H4:K4"/>
    <mergeCell ref="A5:C5"/>
    <mergeCell ref="D5:K5"/>
    <mergeCell ref="G6:H6"/>
    <mergeCell ref="G7:H7"/>
    <mergeCell ref="G8:H8"/>
    <mergeCell ref="G9:H9"/>
    <mergeCell ref="G10:H10"/>
    <mergeCell ref="G11:H11"/>
    <mergeCell ref="B12:E12"/>
    <mergeCell ref="F12:K12"/>
    <mergeCell ref="B13:E13"/>
    <mergeCell ref="F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A30:F30"/>
    <mergeCell ref="I30:K30"/>
    <mergeCell ref="B31:K31"/>
    <mergeCell ref="B32:D32"/>
    <mergeCell ref="E32:K32"/>
    <mergeCell ref="A33:K33"/>
    <mergeCell ref="A12:A13"/>
    <mergeCell ref="A14:A29"/>
    <mergeCell ref="B15:B22"/>
    <mergeCell ref="B23:B28"/>
    <mergeCell ref="C15:C18"/>
    <mergeCell ref="C19:C20"/>
    <mergeCell ref="C23:C27"/>
    <mergeCell ref="A6:C11"/>
  </mergeCells>
  <pageMargins left="0.75" right="0.75" top="1" bottom="0.550694444444444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Yyds</cp:lastModifiedBy>
  <dcterms:created xsi:type="dcterms:W3CDTF">2026-03-10T03:20:00Z</dcterms:created>
  <dcterms:modified xsi:type="dcterms:W3CDTF">2026-03-19T02:40:15Z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7001B9DC5AFE456C9758AE9C98A15ABA_11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